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8018150\Downloads\"/>
    </mc:Choice>
  </mc:AlternateContent>
  <xr:revisionPtr revIDLastSave="0" documentId="13_ncr:1_{2400DA97-837B-41A4-902D-240B4BF8BFA9}" xr6:coauthVersionLast="47" xr6:coauthVersionMax="47" xr10:uidLastSave="{00000000-0000-0000-0000-000000000000}"/>
  <bookViews>
    <workbookView xWindow="-120" yWindow="-120" windowWidth="29040" windowHeight="15840" xr2:uid="{31B3EAB1-0F05-4649-A1D8-3A55947E11D4}"/>
  </bookViews>
  <sheets>
    <sheet name="Anova-yields-treatments" sheetId="14" r:id="rId1"/>
  </sheets>
  <definedNames>
    <definedName name="_xlnm.Print_Area" localSheetId="0">'Anova-yields-treatments'!$A$1:$J$37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4" l="1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2" i="14"/>
  <c r="H49" i="14" l="1"/>
  <c r="H73" i="14"/>
  <c r="H25" i="14"/>
  <c r="O25" i="14" s="1"/>
  <c r="H48" i="14"/>
  <c r="H72" i="14"/>
  <c r="O72" i="14" s="1"/>
  <c r="H24" i="14"/>
  <c r="O24" i="14" s="1"/>
  <c r="H47" i="14"/>
  <c r="H71" i="14"/>
  <c r="O71" i="14" s="1"/>
  <c r="H23" i="14"/>
  <c r="O23" i="14" s="1"/>
  <c r="H46" i="14"/>
  <c r="H70" i="14"/>
  <c r="O70" i="14" s="1"/>
  <c r="H22" i="14"/>
  <c r="O22" i="14" s="1"/>
  <c r="H45" i="14"/>
  <c r="H69" i="14"/>
  <c r="O69" i="14" s="1"/>
  <c r="H21" i="14"/>
  <c r="O21" i="14" s="1"/>
  <c r="H44" i="14"/>
  <c r="H68" i="14"/>
  <c r="O68" i="14" s="1"/>
  <c r="H20" i="14"/>
  <c r="O20" i="14" s="1"/>
  <c r="H43" i="14"/>
  <c r="H67" i="14"/>
  <c r="H19" i="14"/>
  <c r="O19" i="14" s="1"/>
  <c r="H42" i="14"/>
  <c r="H66" i="14"/>
  <c r="O66" i="14" s="1"/>
  <c r="H18" i="14"/>
  <c r="O18" i="14" s="1"/>
  <c r="H41" i="14"/>
  <c r="H65" i="14"/>
  <c r="O65" i="14" s="1"/>
  <c r="H17" i="14"/>
  <c r="O17" i="14" s="1"/>
  <c r="H40" i="14"/>
  <c r="H64" i="14"/>
  <c r="H16" i="14"/>
  <c r="O16" i="14" s="1"/>
  <c r="H39" i="14"/>
  <c r="H63" i="14"/>
  <c r="O63" i="14" s="1"/>
  <c r="H15" i="14"/>
  <c r="O15" i="14" s="1"/>
  <c r="H62" i="14"/>
  <c r="O62" i="14" s="1"/>
  <c r="H14" i="14"/>
  <c r="O14" i="14" s="1"/>
  <c r="H37" i="14"/>
  <c r="H61" i="14"/>
  <c r="H13" i="14"/>
  <c r="O13" i="14" s="1"/>
  <c r="H36" i="14"/>
  <c r="H60" i="14"/>
  <c r="H12" i="14"/>
  <c r="O12" i="14" s="1"/>
  <c r="H35" i="14"/>
  <c r="H59" i="14"/>
  <c r="O59" i="14" s="1"/>
  <c r="H11" i="14"/>
  <c r="O11" i="14" s="1"/>
  <c r="H34" i="14"/>
  <c r="H58" i="14"/>
  <c r="O58" i="14" s="1"/>
  <c r="H10" i="14"/>
  <c r="O10" i="14" s="1"/>
  <c r="H33" i="14"/>
  <c r="H57" i="14"/>
  <c r="H9" i="14"/>
  <c r="O9" i="14" s="1"/>
  <c r="H32" i="14"/>
  <c r="H56" i="14"/>
  <c r="O56" i="14" s="1"/>
  <c r="H8" i="14"/>
  <c r="O8" i="14" s="1"/>
  <c r="H31" i="14"/>
  <c r="H55" i="14"/>
  <c r="H7" i="14"/>
  <c r="O7" i="14" s="1"/>
  <c r="H30" i="14"/>
  <c r="H54" i="14"/>
  <c r="H6" i="14"/>
  <c r="O6" i="14" s="1"/>
  <c r="H29" i="14"/>
  <c r="H53" i="14"/>
  <c r="H5" i="14"/>
  <c r="O5" i="14" s="1"/>
  <c r="H28" i="14"/>
  <c r="H52" i="14"/>
  <c r="H4" i="14"/>
  <c r="O4" i="14" s="1"/>
  <c r="H27" i="14"/>
  <c r="H51" i="14"/>
  <c r="H3" i="14"/>
  <c r="O3" i="14" s="1"/>
  <c r="H26" i="14"/>
  <c r="H50" i="14"/>
  <c r="O50" i="14" s="1"/>
  <c r="H2" i="14"/>
  <c r="O2" i="14" s="1"/>
</calcChain>
</file>

<file path=xl/sharedStrings.xml><?xml version="1.0" encoding="utf-8"?>
<sst xmlns="http://schemas.openxmlformats.org/spreadsheetml/2006/main" count="305" uniqueCount="48">
  <si>
    <t>IWG</t>
  </si>
  <si>
    <t>MR</t>
  </si>
  <si>
    <t>AW</t>
  </si>
  <si>
    <t>Pot</t>
  </si>
  <si>
    <t>Height</t>
  </si>
  <si>
    <t>TKW</t>
  </si>
  <si>
    <t>Spec</t>
  </si>
  <si>
    <t>Vern</t>
  </si>
  <si>
    <t>Treatment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</si>
  <si>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</si>
  <si>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</si>
  <si>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</si>
  <si>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</si>
  <si>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</si>
  <si>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</si>
  <si>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</si>
  <si>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</si>
  <si>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</si>
  <si>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</si>
  <si>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</si>
  <si>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</si>
  <si>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</si>
  <si>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</si>
  <si>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</si>
  <si>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</si>
  <si>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</t>
  </si>
  <si>
    <t>S</t>
  </si>
  <si>
    <t>Block</t>
  </si>
  <si>
    <t>Block1</t>
  </si>
  <si>
    <t>Block2</t>
  </si>
  <si>
    <t>Block3</t>
  </si>
  <si>
    <t>Block4</t>
  </si>
  <si>
    <t>Biomass</t>
  </si>
  <si>
    <t>BiomassTotal</t>
  </si>
  <si>
    <t>Grain</t>
  </si>
  <si>
    <t>11W</t>
  </si>
  <si>
    <t>00W</t>
  </si>
  <si>
    <t>03W</t>
  </si>
  <si>
    <t>05W</t>
  </si>
  <si>
    <t>07W</t>
  </si>
  <si>
    <t>09W</t>
  </si>
  <si>
    <t>ReprodTillers</t>
  </si>
  <si>
    <t>NoGrainsHead</t>
  </si>
  <si>
    <t>TotalTillers</t>
  </si>
  <si>
    <t>Z60</t>
  </si>
  <si>
    <t>MaxTillers</t>
  </si>
  <si>
    <t>ReprodPercent</t>
  </si>
  <si>
    <t>© 2024. This work is openly licensed via CC BY-NC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</si>
</sst>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7" x14ac:knownFonts="1">
    <font>
      <sz val="11"/>
      <color theme="1"/>
      <name val="Trebuchet MS"/>
      <family val="2"/>
      <scheme val="minor"/>
    </font>
    <font>
      <sz val="10"/>
      <name val="Arial"/>
      <family val="2"/>
    </font>
    <font>
      <sz val="10"/>
      <color theme="1"/>
      <name val="Trebuchet MS"/>
      <family val="2"/>
      <scheme val="minor"/>
    </font>
    <font>
      <sz val="10"/>
      <color theme="1"/>
      <name val="Arial"/>
      <family val="2"/>
    </font>
    <font>
      <b/>
      <sz val="10"/>
      <color theme="1"/>
      <name val="Trebuchet MS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0" xfId="0" applyFont="1" applyFill="1"/>
    <xf numFmtId="0" fontId="3" fillId="2" borderId="0" xfId="0" applyFont="1" applyFill="1" applyAlignment="1">
      <alignment horizontal="left"/>
    </xf>
    <xf numFmtId="0" fontId="4" fillId="4" borderId="0" xfId="0" applyFont="1" applyFill="1"/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2" fillId="3" borderId="0" xfId="0" applyFont="1" applyFill="1"/>
    <xf numFmtId="2" fontId="4" fillId="0" borderId="0" xfId="0" applyNumberFormat="1" applyFont="1" applyAlignment="1">
      <alignment horizontal="center" vertical="center" wrapText="1"/>
    </xf>
    <xf numFmtId="2" fontId="2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Alignment="1">
      <alignment horizontal="center" vertical="center" wrapText="1"/>
    </xf>
    <xf numFmtId="2" fontId="2" fillId="3" borderId="0" xfId="0" applyNumberFormat="1" applyFont="1" applyFill="1" applyAlignment="1">
      <alignment horizontal="center" vertical="center" wrapText="1"/>
    </xf>
    <xf numFmtId="2" fontId="2" fillId="3" borderId="0" xfId="0" applyNumberFormat="1" applyFon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6C61"/>
      <color rgb="FFE2B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erlin">
  <a:themeElements>
    <a:clrScheme name="Berli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Berlin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88A02-9EB6-4E52-85AD-3C8B3AF482F6}">
  <sheetPr>
    <pageSetUpPr fitToPage="1"/>
  </sheetPr>
  <dimension ref="A1:P75"/>
  <sheetViews>
    <sheetView tabSelected="1" zoomScale="90" zoomScaleNormal="90" workbookViewId="0">
      <pane ySplit="1" topLeftCell="A72" activePane="bottomLeft" state="frozen"/>
      <selection pane="bottomLeft" activeCell="L79" sqref="L79"/>
    </sheetView>
  </sheetViews>
  <sheetFormatPr defaultColWidth="10.625" defaultRowHeight="24.95" customHeight="1" x14ac:dyDescent="0.3"/>
  <cols>
    <col min="1" max="2" width="5" style="3" bestFit="1" customWidth="1"/>
    <col min="3" max="3" width="4.75" style="2" bestFit="1" customWidth="1"/>
    <col min="4" max="4" width="3.625" style="3" bestFit="1" customWidth="1"/>
    <col min="5" max="5" width="6.125" style="14" bestFit="1" customWidth="1"/>
    <col min="6" max="6" width="7.125" style="14" bestFit="1" customWidth="1"/>
    <col min="7" max="7" width="5.125" style="14" bestFit="1" customWidth="1"/>
    <col min="8" max="8" width="7.125" style="14" bestFit="1" customWidth="1"/>
    <col min="9" max="9" width="4.875" style="1" bestFit="1" customWidth="1"/>
    <col min="10" max="10" width="6" style="1" bestFit="1" customWidth="1"/>
    <col min="11" max="11" width="11.125" style="18" bestFit="1" customWidth="1"/>
    <col min="12" max="12" width="9.5" style="18" bestFit="1" customWidth="1"/>
    <col min="13" max="13" width="8.625" style="18" bestFit="1" customWidth="1"/>
    <col min="14" max="14" width="13.875" style="18" customWidth="1"/>
    <col min="15" max="15" width="11.625" style="15" bestFit="1" customWidth="1"/>
    <col min="16" max="16" width="3.625" style="1" bestFit="1" customWidth="1"/>
    <col min="17" max="16384" width="10.625" style="1"/>
  </cols>
  <sheetData>
    <row r="1" spans="1:16" s="6" customFormat="1" ht="59.45" customHeight="1" x14ac:dyDescent="0.3">
      <c r="A1" s="5" t="s">
        <v>8</v>
      </c>
      <c r="B1" s="5" t="s">
        <v>6</v>
      </c>
      <c r="C1" s="5" t="s">
        <v>7</v>
      </c>
      <c r="D1" s="5" t="s">
        <v>3</v>
      </c>
      <c r="E1" t="s">
        <v>27</v>
      </c>
      <c r="F1" s="13" t="s">
        <v>32</v>
      </c>
      <c r="G1" s="13" t="s">
        <v>34</v>
      </c>
      <c r="H1" s="13" t="s">
        <v>33</v>
      </c>
      <c r="I1" s="13" t="s">
        <v>5</v>
      </c>
      <c r="J1" s="6" t="s">
        <v>4</v>
      </c>
      <c r="K1" s="17" t="s">
        <v>41</v>
      </c>
      <c r="L1" s="17" t="s">
        <v>43</v>
      </c>
      <c r="M1" s="17" t="s">
        <v>45</v>
      </c>
      <c r="N1" s="17" t="s">
        <v>46</v>
      </c>
      <c r="O1" s="16" t="s">
        <v>42</v>
      </c>
      <c r="P1" s="6" t="s">
        <v>44</v>
      </c>
    </row>
    <row r="2" spans="1:16" ht="24.95" customHeight="1" x14ac:dyDescent="0.3">
      <c r="A2" t="s">
        <v>9</v>
      </c>
      <c r="B2" s="7" t="s">
        <v>2</v>
      </c>
      <c r="C2" s="8" t="s">
        <v>36</v>
      </c>
      <c r="D2" s="4">
        <v>1</v>
      </c>
      <c r="E2" t="s">
        <v>28</v>
      </c>
      <c r="F2" s="14">
        <v>42</v>
      </c>
      <c r="G2" s="14">
        <v>19.914999999999999</v>
      </c>
      <c r="H2" s="14">
        <f t="shared" ref="H2" si="0">F2+G2</f>
        <v>61.914999999999999</v>
      </c>
      <c r="I2" s="14">
        <v>31.833333333333332</v>
      </c>
      <c r="J2" s="12">
        <v>65</v>
      </c>
      <c r="K2" s="18">
        <v>22</v>
      </c>
      <c r="L2" s="18">
        <v>22</v>
      </c>
      <c r="M2" s="18">
        <v>40</v>
      </c>
      <c r="N2" s="18">
        <f>(K2/M2)*100</f>
        <v>55.000000000000007</v>
      </c>
      <c r="O2" s="15">
        <f>(H2/(I2/1000))/K2</f>
        <v>88.407900999524045</v>
      </c>
      <c r="P2" s="1">
        <v>1</v>
      </c>
    </row>
    <row r="3" spans="1:16" ht="24.95" customHeight="1" x14ac:dyDescent="0.3">
      <c r="A3" t="s">
        <v>9</v>
      </c>
      <c r="B3" s="7" t="s">
        <v>2</v>
      </c>
      <c r="C3" s="8" t="s">
        <v>36</v>
      </c>
      <c r="D3" s="4">
        <v>4</v>
      </c>
      <c r="E3" t="s">
        <v>29</v>
      </c>
      <c r="F3" s="14">
        <v>24</v>
      </c>
      <c r="G3" s="14">
        <v>11.46</v>
      </c>
      <c r="H3" s="14">
        <f t="shared" ref="H3:H37" si="1">F3+G3</f>
        <v>35.46</v>
      </c>
      <c r="I3" s="14">
        <v>24.6</v>
      </c>
      <c r="J3" s="12">
        <v>55</v>
      </c>
      <c r="K3" s="18">
        <v>18</v>
      </c>
      <c r="L3" s="18">
        <v>18</v>
      </c>
      <c r="M3" s="18">
        <v>33</v>
      </c>
      <c r="N3" s="18">
        <f t="shared" ref="N3:N66" si="2">(K3/M3)*100</f>
        <v>54.54545454545454</v>
      </c>
      <c r="O3" s="15">
        <f t="shared" ref="O3:O66" si="3">(H3/(I3/1000))/K3</f>
        <v>80.081300813008127</v>
      </c>
      <c r="P3" s="1">
        <v>1</v>
      </c>
    </row>
    <row r="4" spans="1:16" ht="24.95" customHeight="1" x14ac:dyDescent="0.3">
      <c r="A4" t="s">
        <v>9</v>
      </c>
      <c r="B4" s="7" t="s">
        <v>2</v>
      </c>
      <c r="C4" s="8" t="s">
        <v>36</v>
      </c>
      <c r="D4" s="4">
        <v>7</v>
      </c>
      <c r="E4" t="s">
        <v>30</v>
      </c>
      <c r="F4" s="14">
        <v>30</v>
      </c>
      <c r="G4" s="14">
        <v>19.850000000000001</v>
      </c>
      <c r="H4" s="14">
        <f t="shared" si="1"/>
        <v>49.85</v>
      </c>
      <c r="I4" s="14">
        <v>32.06666666666667</v>
      </c>
      <c r="J4" s="1">
        <v>65</v>
      </c>
      <c r="K4" s="18">
        <v>20</v>
      </c>
      <c r="L4" s="18">
        <v>20</v>
      </c>
      <c r="M4" s="18">
        <v>29</v>
      </c>
      <c r="N4" s="18">
        <f t="shared" si="2"/>
        <v>68.965517241379317</v>
      </c>
      <c r="O4" s="15">
        <f t="shared" si="3"/>
        <v>77.728690228690226</v>
      </c>
      <c r="P4" s="1">
        <v>1</v>
      </c>
    </row>
    <row r="5" spans="1:16" ht="24.95" customHeight="1" x14ac:dyDescent="0.3">
      <c r="A5" t="s">
        <v>9</v>
      </c>
      <c r="B5" s="7" t="s">
        <v>2</v>
      </c>
      <c r="C5" s="8" t="s">
        <v>36</v>
      </c>
      <c r="D5" s="4">
        <v>10</v>
      </c>
      <c r="E5" t="s">
        <v>31</v>
      </c>
      <c r="F5" s="14">
        <v>37</v>
      </c>
      <c r="G5" s="14">
        <v>19.899999999999999</v>
      </c>
      <c r="H5" s="14">
        <f t="shared" si="1"/>
        <v>56.9</v>
      </c>
      <c r="I5" s="14">
        <v>31.233333333333334</v>
      </c>
      <c r="J5" s="1">
        <v>60</v>
      </c>
      <c r="K5" s="18">
        <v>26</v>
      </c>
      <c r="L5" s="18">
        <v>26</v>
      </c>
      <c r="M5" s="18">
        <v>45</v>
      </c>
      <c r="N5" s="18">
        <f t="shared" si="2"/>
        <v>57.777777777777771</v>
      </c>
      <c r="O5" s="15">
        <f t="shared" si="3"/>
        <v>70.068138904851807</v>
      </c>
      <c r="P5" s="1">
        <v>1</v>
      </c>
    </row>
    <row r="6" spans="1:16" ht="24.95" customHeight="1" x14ac:dyDescent="0.3">
      <c r="A6" t="s">
        <v>10</v>
      </c>
      <c r="B6" s="7" t="s">
        <v>2</v>
      </c>
      <c r="C6" s="11" t="s">
        <v>37</v>
      </c>
      <c r="D6" s="4">
        <v>13</v>
      </c>
      <c r="E6" t="s">
        <v>28</v>
      </c>
      <c r="F6" s="14">
        <v>15</v>
      </c>
      <c r="G6" s="14">
        <v>18.666</v>
      </c>
      <c r="H6" s="14">
        <f t="shared" si="1"/>
        <v>33.665999999999997</v>
      </c>
      <c r="I6" s="14">
        <v>32.099999999999994</v>
      </c>
      <c r="J6" s="1">
        <v>57</v>
      </c>
      <c r="K6" s="18">
        <v>15</v>
      </c>
      <c r="L6" s="18">
        <v>15</v>
      </c>
      <c r="M6" s="18">
        <v>31</v>
      </c>
      <c r="N6" s="18">
        <f t="shared" si="2"/>
        <v>48.387096774193552</v>
      </c>
      <c r="O6" s="15">
        <f t="shared" si="3"/>
        <v>69.9190031152648</v>
      </c>
      <c r="P6" s="1">
        <v>1</v>
      </c>
    </row>
    <row r="7" spans="1:16" ht="24.95" customHeight="1" x14ac:dyDescent="0.3">
      <c r="A7" t="s">
        <v>10</v>
      </c>
      <c r="B7" s="7" t="s">
        <v>2</v>
      </c>
      <c r="C7" s="11" t="s">
        <v>37</v>
      </c>
      <c r="D7" s="4">
        <v>16</v>
      </c>
      <c r="E7" t="s">
        <v>29</v>
      </c>
      <c r="F7" s="14">
        <v>12</v>
      </c>
      <c r="G7" s="14">
        <v>16.7</v>
      </c>
      <c r="H7" s="14">
        <f t="shared" si="1"/>
        <v>28.7</v>
      </c>
      <c r="I7" s="14">
        <v>38.933333333333337</v>
      </c>
      <c r="J7" s="1">
        <v>60</v>
      </c>
      <c r="K7" s="18">
        <v>11</v>
      </c>
      <c r="L7" s="18">
        <v>11</v>
      </c>
      <c r="M7" s="18">
        <v>19</v>
      </c>
      <c r="N7" s="18">
        <f t="shared" si="2"/>
        <v>57.894736842105267</v>
      </c>
      <c r="O7" s="15">
        <f t="shared" si="3"/>
        <v>67.014321295143205</v>
      </c>
      <c r="P7" s="1">
        <v>1</v>
      </c>
    </row>
    <row r="8" spans="1:16" ht="24.95" customHeight="1" x14ac:dyDescent="0.3">
      <c r="A8" t="s">
        <v>10</v>
      </c>
      <c r="B8" s="7" t="s">
        <v>2</v>
      </c>
      <c r="C8" s="11" t="s">
        <v>37</v>
      </c>
      <c r="D8" s="4">
        <v>19</v>
      </c>
      <c r="E8" t="s">
        <v>30</v>
      </c>
      <c r="F8" s="14">
        <v>11</v>
      </c>
      <c r="G8" s="14">
        <v>13.875</v>
      </c>
      <c r="H8" s="14">
        <f t="shared" si="1"/>
        <v>24.875</v>
      </c>
      <c r="I8" s="14">
        <v>40</v>
      </c>
      <c r="J8" s="1">
        <v>63</v>
      </c>
      <c r="K8" s="18">
        <v>8</v>
      </c>
      <c r="L8" s="18">
        <v>8</v>
      </c>
      <c r="M8" s="18">
        <v>18</v>
      </c>
      <c r="N8" s="18">
        <f t="shared" si="2"/>
        <v>44.444444444444443</v>
      </c>
      <c r="O8" s="15">
        <f t="shared" si="3"/>
        <v>77.734375</v>
      </c>
      <c r="P8" s="1">
        <v>1</v>
      </c>
    </row>
    <row r="9" spans="1:16" ht="24.95" customHeight="1" x14ac:dyDescent="0.3">
      <c r="A9" t="s">
        <v>10</v>
      </c>
      <c r="B9" s="7" t="s">
        <v>2</v>
      </c>
      <c r="C9" s="11" t="s">
        <v>37</v>
      </c>
      <c r="D9" s="4">
        <v>22</v>
      </c>
      <c r="E9" t="s">
        <v>31</v>
      </c>
      <c r="F9" s="14">
        <v>9</v>
      </c>
      <c r="G9" s="14">
        <v>12.157</v>
      </c>
      <c r="H9" s="14">
        <f t="shared" si="1"/>
        <v>21.157</v>
      </c>
      <c r="I9" s="14">
        <v>43.166666666666664</v>
      </c>
      <c r="J9" s="1">
        <v>60</v>
      </c>
      <c r="K9" s="18">
        <v>7</v>
      </c>
      <c r="L9" s="18">
        <v>7</v>
      </c>
      <c r="M9" s="18">
        <v>14</v>
      </c>
      <c r="N9" s="18">
        <f t="shared" si="2"/>
        <v>50</v>
      </c>
      <c r="O9" s="15">
        <f t="shared" si="3"/>
        <v>70.01765030336459</v>
      </c>
      <c r="P9" s="1">
        <v>0</v>
      </c>
    </row>
    <row r="10" spans="1:16" ht="24.95" customHeight="1" x14ac:dyDescent="0.3">
      <c r="A10" t="s">
        <v>11</v>
      </c>
      <c r="B10" s="7" t="s">
        <v>2</v>
      </c>
      <c r="C10" s="8" t="s">
        <v>38</v>
      </c>
      <c r="D10" s="4">
        <v>25</v>
      </c>
      <c r="E10" t="s">
        <v>28</v>
      </c>
      <c r="F10" s="14">
        <v>7</v>
      </c>
      <c r="G10" s="14">
        <v>9</v>
      </c>
      <c r="H10" s="14">
        <f t="shared" si="1"/>
        <v>16</v>
      </c>
      <c r="I10" s="14">
        <v>38.299999999999997</v>
      </c>
      <c r="J10" s="1">
        <v>58</v>
      </c>
      <c r="K10" s="18">
        <v>6</v>
      </c>
      <c r="L10" s="18">
        <v>6</v>
      </c>
      <c r="M10" s="18">
        <v>16</v>
      </c>
      <c r="N10" s="18">
        <f t="shared" si="2"/>
        <v>37.5</v>
      </c>
      <c r="O10" s="15">
        <f t="shared" si="3"/>
        <v>69.62576153176677</v>
      </c>
      <c r="P10" s="1">
        <v>1</v>
      </c>
    </row>
    <row r="11" spans="1:16" ht="24.95" customHeight="1" x14ac:dyDescent="0.3">
      <c r="A11" t="s">
        <v>11</v>
      </c>
      <c r="B11" s="7" t="s">
        <v>2</v>
      </c>
      <c r="C11" s="8" t="s">
        <v>38</v>
      </c>
      <c r="D11" s="4">
        <v>28</v>
      </c>
      <c r="E11" t="s">
        <v>29</v>
      </c>
      <c r="F11" s="14">
        <v>6</v>
      </c>
      <c r="G11" s="14">
        <v>8.4039999999999999</v>
      </c>
      <c r="H11" s="14">
        <f t="shared" si="1"/>
        <v>14.404</v>
      </c>
      <c r="I11" s="14">
        <v>41.266666666666666</v>
      </c>
      <c r="J11" s="1">
        <v>59</v>
      </c>
      <c r="K11" s="18">
        <v>5</v>
      </c>
      <c r="L11" s="18">
        <v>5</v>
      </c>
      <c r="M11" s="18">
        <v>15</v>
      </c>
      <c r="N11" s="18">
        <f t="shared" si="2"/>
        <v>33.333333333333329</v>
      </c>
      <c r="O11" s="15">
        <f t="shared" si="3"/>
        <v>69.809369951534734</v>
      </c>
      <c r="P11" s="1">
        <v>1</v>
      </c>
    </row>
    <row r="12" spans="1:16" ht="24.95" customHeight="1" x14ac:dyDescent="0.3">
      <c r="A12" t="s">
        <v>11</v>
      </c>
      <c r="B12" s="7" t="s">
        <v>2</v>
      </c>
      <c r="C12" s="8" t="s">
        <v>38</v>
      </c>
      <c r="D12" s="4">
        <v>31</v>
      </c>
      <c r="E12" t="s">
        <v>30</v>
      </c>
      <c r="F12" s="14">
        <v>12</v>
      </c>
      <c r="G12" s="14">
        <v>16.068000000000001</v>
      </c>
      <c r="H12" s="14">
        <f t="shared" si="1"/>
        <v>28.068000000000001</v>
      </c>
      <c r="I12" s="14">
        <v>38.833333333333336</v>
      </c>
      <c r="J12" s="1">
        <v>62</v>
      </c>
      <c r="K12" s="18">
        <v>12</v>
      </c>
      <c r="L12" s="18">
        <v>12</v>
      </c>
      <c r="M12" s="18">
        <v>21</v>
      </c>
      <c r="N12" s="18">
        <f t="shared" si="2"/>
        <v>57.142857142857139</v>
      </c>
      <c r="O12" s="15">
        <f t="shared" si="3"/>
        <v>60.231759656652351</v>
      </c>
      <c r="P12" s="1">
        <v>1</v>
      </c>
    </row>
    <row r="13" spans="1:16" ht="24.95" customHeight="1" x14ac:dyDescent="0.3">
      <c r="A13" t="s">
        <v>11</v>
      </c>
      <c r="B13" s="7" t="s">
        <v>2</v>
      </c>
      <c r="C13" s="8" t="s">
        <v>38</v>
      </c>
      <c r="D13" s="4">
        <v>34</v>
      </c>
      <c r="E13" t="s">
        <v>31</v>
      </c>
      <c r="F13" s="14">
        <v>10</v>
      </c>
      <c r="G13" s="14">
        <v>12.805</v>
      </c>
      <c r="H13" s="14">
        <f t="shared" si="1"/>
        <v>22.805</v>
      </c>
      <c r="I13" s="14">
        <v>36.533333333333331</v>
      </c>
      <c r="J13" s="1">
        <v>57</v>
      </c>
      <c r="K13" s="18">
        <v>8</v>
      </c>
      <c r="L13" s="18">
        <v>8</v>
      </c>
      <c r="M13" s="18">
        <v>17</v>
      </c>
      <c r="N13" s="18">
        <f t="shared" si="2"/>
        <v>47.058823529411761</v>
      </c>
      <c r="O13" s="15">
        <f t="shared" si="3"/>
        <v>78.028056569343065</v>
      </c>
      <c r="P13" s="1">
        <v>1</v>
      </c>
    </row>
    <row r="14" spans="1:16" ht="24.95" customHeight="1" x14ac:dyDescent="0.3">
      <c r="A14" t="s">
        <v>12</v>
      </c>
      <c r="B14" s="7" t="s">
        <v>2</v>
      </c>
      <c r="C14" s="11" t="s">
        <v>39</v>
      </c>
      <c r="D14" s="4">
        <v>37</v>
      </c>
      <c r="E14" t="s">
        <v>28</v>
      </c>
      <c r="F14" s="14">
        <v>9</v>
      </c>
      <c r="G14" s="14">
        <v>11.55</v>
      </c>
      <c r="H14" s="14">
        <f t="shared" si="1"/>
        <v>20.55</v>
      </c>
      <c r="I14" s="14">
        <v>37.43333333333333</v>
      </c>
      <c r="J14" s="1">
        <v>60</v>
      </c>
      <c r="K14" s="18">
        <v>8</v>
      </c>
      <c r="L14" s="18">
        <v>8</v>
      </c>
      <c r="M14" s="18">
        <v>19</v>
      </c>
      <c r="N14" s="18">
        <f t="shared" si="2"/>
        <v>42.105263157894733</v>
      </c>
      <c r="O14" s="15">
        <f t="shared" si="3"/>
        <v>68.621994657168301</v>
      </c>
      <c r="P14" s="1">
        <v>1</v>
      </c>
    </row>
    <row r="15" spans="1:16" ht="24.95" customHeight="1" x14ac:dyDescent="0.3">
      <c r="A15" t="s">
        <v>12</v>
      </c>
      <c r="B15" s="7" t="s">
        <v>2</v>
      </c>
      <c r="C15" s="11" t="s">
        <v>39</v>
      </c>
      <c r="D15" s="4">
        <v>40</v>
      </c>
      <c r="E15" t="s">
        <v>29</v>
      </c>
      <c r="F15" s="14">
        <v>10</v>
      </c>
      <c r="G15" s="14">
        <v>11.316000000000001</v>
      </c>
      <c r="H15" s="14">
        <f t="shared" si="1"/>
        <v>21.316000000000003</v>
      </c>
      <c r="I15" s="14">
        <v>31.333333333333332</v>
      </c>
      <c r="J15" s="1">
        <v>65</v>
      </c>
      <c r="K15" s="18">
        <v>10</v>
      </c>
      <c r="L15" s="18">
        <v>10</v>
      </c>
      <c r="M15" s="18">
        <v>19</v>
      </c>
      <c r="N15" s="18">
        <f t="shared" si="2"/>
        <v>52.631578947368418</v>
      </c>
      <c r="O15" s="15">
        <f t="shared" si="3"/>
        <v>68.029787234042573</v>
      </c>
      <c r="P15" s="1">
        <v>1</v>
      </c>
    </row>
    <row r="16" spans="1:16" ht="24.95" customHeight="1" x14ac:dyDescent="0.3">
      <c r="A16" t="s">
        <v>12</v>
      </c>
      <c r="B16" s="7" t="s">
        <v>2</v>
      </c>
      <c r="C16" s="11" t="s">
        <v>39</v>
      </c>
      <c r="D16" s="4">
        <v>43</v>
      </c>
      <c r="E16" t="s">
        <v>30</v>
      </c>
      <c r="F16" s="14">
        <v>11</v>
      </c>
      <c r="G16" s="14">
        <v>13.196999999999999</v>
      </c>
      <c r="H16" s="14">
        <f t="shared" si="1"/>
        <v>24.196999999999999</v>
      </c>
      <c r="I16" s="14">
        <v>39.166666666666671</v>
      </c>
      <c r="J16" s="1">
        <v>60</v>
      </c>
      <c r="K16" s="18">
        <v>9</v>
      </c>
      <c r="L16" s="18">
        <v>9</v>
      </c>
      <c r="M16" s="18">
        <v>17</v>
      </c>
      <c r="N16" s="18">
        <f t="shared" si="2"/>
        <v>52.941176470588239</v>
      </c>
      <c r="O16" s="15">
        <f t="shared" si="3"/>
        <v>68.643971631205673</v>
      </c>
      <c r="P16" s="1">
        <v>1</v>
      </c>
    </row>
    <row r="17" spans="1:16" ht="24.95" customHeight="1" x14ac:dyDescent="0.3">
      <c r="A17" t="s">
        <v>12</v>
      </c>
      <c r="B17" s="7" t="s">
        <v>2</v>
      </c>
      <c r="C17" s="11" t="s">
        <v>39</v>
      </c>
      <c r="D17" s="4">
        <v>46</v>
      </c>
      <c r="E17" t="s">
        <v>31</v>
      </c>
      <c r="F17" s="14">
        <v>8</v>
      </c>
      <c r="G17" s="14">
        <v>10.294</v>
      </c>
      <c r="H17" s="14">
        <f t="shared" si="1"/>
        <v>18.294</v>
      </c>
      <c r="I17" s="14">
        <v>40.599999999999994</v>
      </c>
      <c r="J17" s="1">
        <v>60</v>
      </c>
      <c r="K17" s="18">
        <v>5</v>
      </c>
      <c r="L17" s="18">
        <v>5</v>
      </c>
      <c r="M17" s="18">
        <v>16</v>
      </c>
      <c r="N17" s="18">
        <f t="shared" si="2"/>
        <v>31.25</v>
      </c>
      <c r="O17" s="15">
        <f t="shared" si="3"/>
        <v>90.118226600985238</v>
      </c>
      <c r="P17" s="1">
        <v>1</v>
      </c>
    </row>
    <row r="18" spans="1:16" ht="24.95" customHeight="1" x14ac:dyDescent="0.3">
      <c r="A18" t="s">
        <v>13</v>
      </c>
      <c r="B18" s="7" t="s">
        <v>2</v>
      </c>
      <c r="C18" s="8" t="s">
        <v>40</v>
      </c>
      <c r="D18" s="4">
        <v>49</v>
      </c>
      <c r="E18" t="s">
        <v>28</v>
      </c>
      <c r="F18" s="14">
        <v>17</v>
      </c>
      <c r="G18" s="14">
        <v>19</v>
      </c>
      <c r="H18" s="14">
        <f t="shared" si="1"/>
        <v>36</v>
      </c>
      <c r="I18" s="14">
        <v>35.333333333333336</v>
      </c>
      <c r="J18" s="1">
        <v>63</v>
      </c>
      <c r="K18" s="18">
        <v>14</v>
      </c>
      <c r="L18" s="18">
        <v>14</v>
      </c>
      <c r="M18" s="18">
        <v>20</v>
      </c>
      <c r="N18" s="18">
        <f t="shared" si="2"/>
        <v>70</v>
      </c>
      <c r="O18" s="15">
        <f t="shared" si="3"/>
        <v>72.776280323450138</v>
      </c>
      <c r="P18" s="1">
        <v>1</v>
      </c>
    </row>
    <row r="19" spans="1:16" ht="24.95" customHeight="1" x14ac:dyDescent="0.3">
      <c r="A19" t="s">
        <v>13</v>
      </c>
      <c r="B19" s="7" t="s">
        <v>2</v>
      </c>
      <c r="C19" s="8" t="s">
        <v>40</v>
      </c>
      <c r="D19" s="4">
        <v>52</v>
      </c>
      <c r="E19" t="s">
        <v>29</v>
      </c>
      <c r="F19" s="14">
        <v>11</v>
      </c>
      <c r="G19" s="14">
        <v>12.64</v>
      </c>
      <c r="H19" s="14">
        <f t="shared" si="1"/>
        <v>23.64</v>
      </c>
      <c r="I19" s="14">
        <v>33.833333333333336</v>
      </c>
      <c r="J19" s="1">
        <v>55</v>
      </c>
      <c r="K19" s="18">
        <v>14</v>
      </c>
      <c r="L19" s="18">
        <v>14</v>
      </c>
      <c r="M19" s="18">
        <v>22</v>
      </c>
      <c r="N19" s="18">
        <f t="shared" si="2"/>
        <v>63.636363636363633</v>
      </c>
      <c r="O19" s="15">
        <f t="shared" si="3"/>
        <v>49.908515130190004</v>
      </c>
      <c r="P19" s="1">
        <v>1</v>
      </c>
    </row>
    <row r="20" spans="1:16" ht="24.95" customHeight="1" x14ac:dyDescent="0.3">
      <c r="A20" t="s">
        <v>13</v>
      </c>
      <c r="B20" s="7" t="s">
        <v>2</v>
      </c>
      <c r="C20" s="8" t="s">
        <v>40</v>
      </c>
      <c r="D20" s="4">
        <v>55</v>
      </c>
      <c r="E20" t="s">
        <v>30</v>
      </c>
      <c r="F20" s="14">
        <v>15</v>
      </c>
      <c r="G20" s="14">
        <v>15.295999999999999</v>
      </c>
      <c r="H20" s="14">
        <f t="shared" si="1"/>
        <v>30.295999999999999</v>
      </c>
      <c r="I20" s="14">
        <v>26.466666666666669</v>
      </c>
      <c r="J20" s="1">
        <v>58</v>
      </c>
      <c r="K20" s="18">
        <v>14</v>
      </c>
      <c r="L20" s="18">
        <v>14</v>
      </c>
      <c r="M20" s="18">
        <v>23</v>
      </c>
      <c r="N20" s="18">
        <f t="shared" si="2"/>
        <v>60.869565217391312</v>
      </c>
      <c r="O20" s="15">
        <f t="shared" si="3"/>
        <v>81.763224181360201</v>
      </c>
      <c r="P20" s="1">
        <v>1</v>
      </c>
    </row>
    <row r="21" spans="1:16" ht="24.95" customHeight="1" x14ac:dyDescent="0.3">
      <c r="A21" t="s">
        <v>13</v>
      </c>
      <c r="B21" s="7" t="s">
        <v>2</v>
      </c>
      <c r="C21" s="8" t="s">
        <v>40</v>
      </c>
      <c r="D21" s="4">
        <v>58</v>
      </c>
      <c r="E21" t="s">
        <v>31</v>
      </c>
      <c r="F21" s="14">
        <v>14</v>
      </c>
      <c r="G21" s="14">
        <v>14.74</v>
      </c>
      <c r="H21" s="14">
        <f t="shared" si="1"/>
        <v>28.740000000000002</v>
      </c>
      <c r="I21" s="14">
        <v>30.1</v>
      </c>
      <c r="J21" s="1">
        <v>56</v>
      </c>
      <c r="K21" s="18">
        <v>18</v>
      </c>
      <c r="L21" s="18">
        <v>18</v>
      </c>
      <c r="M21" s="18">
        <v>18</v>
      </c>
      <c r="N21" s="18">
        <f t="shared" si="2"/>
        <v>100</v>
      </c>
      <c r="O21" s="15">
        <f t="shared" si="3"/>
        <v>53.04540420819491</v>
      </c>
      <c r="P21" s="1">
        <v>1</v>
      </c>
    </row>
    <row r="22" spans="1:16" ht="24.95" customHeight="1" x14ac:dyDescent="0.3">
      <c r="A22" t="s">
        <v>14</v>
      </c>
      <c r="B22" s="7" t="s">
        <v>2</v>
      </c>
      <c r="C22" s="11" t="s">
        <v>35</v>
      </c>
      <c r="D22" s="4">
        <v>61</v>
      </c>
      <c r="E22" t="s">
        <v>28</v>
      </c>
      <c r="F22" s="14">
        <v>23</v>
      </c>
      <c r="G22" s="14">
        <v>25.61</v>
      </c>
      <c r="H22" s="14">
        <f t="shared" si="1"/>
        <v>48.61</v>
      </c>
      <c r="I22" s="14">
        <v>38.133333333333333</v>
      </c>
      <c r="J22" s="1">
        <v>70</v>
      </c>
      <c r="K22" s="18">
        <v>20</v>
      </c>
      <c r="L22" s="18">
        <v>20</v>
      </c>
      <c r="M22" s="18">
        <v>20</v>
      </c>
      <c r="N22" s="18">
        <f t="shared" si="2"/>
        <v>100</v>
      </c>
      <c r="O22" s="15">
        <f t="shared" si="3"/>
        <v>63.736888111888121</v>
      </c>
      <c r="P22" s="1">
        <v>1</v>
      </c>
    </row>
    <row r="23" spans="1:16" ht="24.95" customHeight="1" x14ac:dyDescent="0.3">
      <c r="A23" t="s">
        <v>14</v>
      </c>
      <c r="B23" s="7" t="s">
        <v>2</v>
      </c>
      <c r="C23" s="11" t="s">
        <v>35</v>
      </c>
      <c r="D23" s="4">
        <v>64</v>
      </c>
      <c r="E23" t="s">
        <v>29</v>
      </c>
      <c r="F23" s="14">
        <v>35</v>
      </c>
      <c r="G23" s="14">
        <v>35.088999999999999</v>
      </c>
      <c r="H23" s="14">
        <f t="shared" si="1"/>
        <v>70.088999999999999</v>
      </c>
      <c r="I23" s="14">
        <v>31.8</v>
      </c>
      <c r="J23" s="1">
        <v>70</v>
      </c>
      <c r="K23" s="18">
        <v>29</v>
      </c>
      <c r="L23" s="18">
        <v>29</v>
      </c>
      <c r="M23" s="18">
        <v>29</v>
      </c>
      <c r="N23" s="18">
        <f t="shared" si="2"/>
        <v>100</v>
      </c>
      <c r="O23" s="15">
        <f t="shared" si="3"/>
        <v>76.001951854261549</v>
      </c>
      <c r="P23" s="1">
        <v>1</v>
      </c>
    </row>
    <row r="24" spans="1:16" ht="24.95" customHeight="1" x14ac:dyDescent="0.3">
      <c r="A24" t="s">
        <v>14</v>
      </c>
      <c r="B24" s="7" t="s">
        <v>2</v>
      </c>
      <c r="C24" s="11" t="s">
        <v>35</v>
      </c>
      <c r="D24" s="4">
        <v>67</v>
      </c>
      <c r="E24" t="s">
        <v>30</v>
      </c>
      <c r="F24" s="14">
        <v>38</v>
      </c>
      <c r="G24" s="14">
        <v>18.248000000000001</v>
      </c>
      <c r="H24" s="14">
        <f t="shared" si="1"/>
        <v>56.248000000000005</v>
      </c>
      <c r="I24" s="14">
        <v>37.79999999999999</v>
      </c>
      <c r="J24" s="1">
        <v>70</v>
      </c>
      <c r="K24" s="18">
        <v>15</v>
      </c>
      <c r="L24" s="18">
        <v>15</v>
      </c>
      <c r="M24" s="18">
        <v>15</v>
      </c>
      <c r="N24" s="18">
        <f t="shared" si="2"/>
        <v>100</v>
      </c>
      <c r="O24" s="15">
        <f t="shared" si="3"/>
        <v>99.20282186948856</v>
      </c>
      <c r="P24" s="1">
        <v>1</v>
      </c>
    </row>
    <row r="25" spans="1:16" ht="24.95" customHeight="1" x14ac:dyDescent="0.3">
      <c r="A25" t="s">
        <v>14</v>
      </c>
      <c r="B25" s="7" t="s">
        <v>2</v>
      </c>
      <c r="C25" s="11" t="s">
        <v>35</v>
      </c>
      <c r="D25" s="4">
        <v>70</v>
      </c>
      <c r="E25" t="s">
        <v>31</v>
      </c>
      <c r="F25" s="14">
        <v>13</v>
      </c>
      <c r="G25" s="14">
        <v>13.016999999999999</v>
      </c>
      <c r="H25" s="14">
        <f t="shared" si="1"/>
        <v>26.016999999999999</v>
      </c>
      <c r="I25" s="14">
        <v>36.43333333333333</v>
      </c>
      <c r="J25" s="1">
        <v>65</v>
      </c>
      <c r="K25" s="18">
        <v>11</v>
      </c>
      <c r="L25" s="18">
        <v>11</v>
      </c>
      <c r="M25" s="18">
        <v>12</v>
      </c>
      <c r="N25" s="18">
        <f t="shared" si="2"/>
        <v>91.666666666666657</v>
      </c>
      <c r="O25" s="15">
        <f t="shared" si="3"/>
        <v>64.918073692090161</v>
      </c>
      <c r="P25" s="1">
        <v>1</v>
      </c>
    </row>
    <row r="26" spans="1:16" ht="24.95" customHeight="1" x14ac:dyDescent="0.3">
      <c r="A26" t="s">
        <v>15</v>
      </c>
      <c r="B26" s="7" t="s">
        <v>0</v>
      </c>
      <c r="C26" s="10" t="s">
        <v>36</v>
      </c>
      <c r="D26" s="4">
        <v>3</v>
      </c>
      <c r="E26" t="s">
        <v>28</v>
      </c>
      <c r="F26" s="14">
        <v>49</v>
      </c>
      <c r="G26" s="14">
        <v>0</v>
      </c>
      <c r="H26" s="14">
        <f t="shared" si="1"/>
        <v>49</v>
      </c>
      <c r="I26" s="14"/>
      <c r="J26" s="1">
        <v>25</v>
      </c>
      <c r="K26" s="18">
        <v>0</v>
      </c>
      <c r="L26" s="18">
        <v>52</v>
      </c>
      <c r="M26" s="18">
        <v>52</v>
      </c>
      <c r="N26" s="18">
        <f t="shared" si="2"/>
        <v>0</v>
      </c>
      <c r="P26" s="1">
        <v>0</v>
      </c>
    </row>
    <row r="27" spans="1:16" ht="24.95" customHeight="1" x14ac:dyDescent="0.3">
      <c r="A27" t="s">
        <v>15</v>
      </c>
      <c r="B27" s="7" t="s">
        <v>0</v>
      </c>
      <c r="C27" s="10" t="s">
        <v>36</v>
      </c>
      <c r="D27" s="4">
        <v>6</v>
      </c>
      <c r="E27" t="s">
        <v>29</v>
      </c>
      <c r="F27" s="14">
        <v>46</v>
      </c>
      <c r="G27" s="14">
        <v>0</v>
      </c>
      <c r="H27" s="14">
        <f t="shared" si="1"/>
        <v>46</v>
      </c>
      <c r="I27" s="14"/>
      <c r="J27" s="1">
        <v>35</v>
      </c>
      <c r="K27" s="18">
        <v>0</v>
      </c>
      <c r="L27" s="18">
        <v>69</v>
      </c>
      <c r="M27" s="18">
        <v>73</v>
      </c>
      <c r="N27" s="18">
        <f t="shared" si="2"/>
        <v>0</v>
      </c>
      <c r="P27" s="1">
        <v>0</v>
      </c>
    </row>
    <row r="28" spans="1:16" ht="24.95" customHeight="1" x14ac:dyDescent="0.3">
      <c r="A28" t="s">
        <v>15</v>
      </c>
      <c r="B28" s="7" t="s">
        <v>0</v>
      </c>
      <c r="C28" s="10" t="s">
        <v>36</v>
      </c>
      <c r="D28" s="4">
        <v>9</v>
      </c>
      <c r="E28" t="s">
        <v>30</v>
      </c>
      <c r="F28" s="14">
        <v>49</v>
      </c>
      <c r="G28" s="14">
        <v>0</v>
      </c>
      <c r="H28" s="14">
        <f t="shared" si="1"/>
        <v>49</v>
      </c>
      <c r="I28" s="14"/>
      <c r="J28" s="1">
        <v>35</v>
      </c>
      <c r="K28" s="18">
        <v>0</v>
      </c>
      <c r="L28" s="18">
        <v>40</v>
      </c>
      <c r="M28" s="18">
        <v>42</v>
      </c>
      <c r="N28" s="18">
        <f t="shared" si="2"/>
        <v>0</v>
      </c>
      <c r="P28" s="1">
        <v>0</v>
      </c>
    </row>
    <row r="29" spans="1:16" ht="24.95" customHeight="1" x14ac:dyDescent="0.3">
      <c r="A29" t="s">
        <v>15</v>
      </c>
      <c r="B29" s="7" t="s">
        <v>0</v>
      </c>
      <c r="C29" s="10" t="s">
        <v>36</v>
      </c>
      <c r="D29" s="4">
        <v>12</v>
      </c>
      <c r="E29" t="s">
        <v>31</v>
      </c>
      <c r="F29" s="14">
        <v>61</v>
      </c>
      <c r="G29" s="14">
        <v>0</v>
      </c>
      <c r="H29" s="14">
        <f t="shared" si="1"/>
        <v>61</v>
      </c>
      <c r="I29" s="14"/>
      <c r="J29" s="1">
        <v>35</v>
      </c>
      <c r="K29" s="18">
        <v>0</v>
      </c>
      <c r="L29" s="18">
        <v>46</v>
      </c>
      <c r="M29" s="18">
        <v>46</v>
      </c>
      <c r="N29" s="18">
        <f t="shared" si="2"/>
        <v>0</v>
      </c>
      <c r="P29" s="1">
        <v>0</v>
      </c>
    </row>
    <row r="30" spans="1:16" ht="24.95" customHeight="1" x14ac:dyDescent="0.3">
      <c r="A30" t="s">
        <v>16</v>
      </c>
      <c r="B30" s="7" t="s">
        <v>0</v>
      </c>
      <c r="C30" s="11" t="s">
        <v>37</v>
      </c>
      <c r="D30" s="4">
        <v>15</v>
      </c>
      <c r="E30" t="s">
        <v>28</v>
      </c>
      <c r="F30" s="14">
        <v>47</v>
      </c>
      <c r="G30" s="14">
        <v>0</v>
      </c>
      <c r="H30" s="14">
        <f t="shared" si="1"/>
        <v>47</v>
      </c>
      <c r="I30" s="14"/>
      <c r="J30" s="1">
        <v>30</v>
      </c>
      <c r="K30" s="18">
        <v>0</v>
      </c>
      <c r="L30" s="18">
        <v>90</v>
      </c>
      <c r="M30" s="18">
        <v>93</v>
      </c>
      <c r="N30" s="18">
        <f t="shared" si="2"/>
        <v>0</v>
      </c>
      <c r="P30" s="1">
        <v>0</v>
      </c>
    </row>
    <row r="31" spans="1:16" ht="24.95" customHeight="1" x14ac:dyDescent="0.3">
      <c r="A31" t="s">
        <v>16</v>
      </c>
      <c r="B31" s="7" t="s">
        <v>0</v>
      </c>
      <c r="C31" s="11" t="s">
        <v>37</v>
      </c>
      <c r="D31" s="4">
        <v>18</v>
      </c>
      <c r="E31" t="s">
        <v>29</v>
      </c>
      <c r="F31" s="14">
        <v>46</v>
      </c>
      <c r="G31" s="14">
        <v>0</v>
      </c>
      <c r="H31" s="14">
        <f t="shared" si="1"/>
        <v>46</v>
      </c>
      <c r="I31" s="14"/>
      <c r="J31" s="1">
        <v>30</v>
      </c>
      <c r="K31" s="18">
        <v>0</v>
      </c>
      <c r="L31" s="18">
        <v>61</v>
      </c>
      <c r="M31" s="18">
        <v>61</v>
      </c>
      <c r="N31" s="18">
        <f t="shared" si="2"/>
        <v>0</v>
      </c>
      <c r="P31" s="1">
        <v>0</v>
      </c>
    </row>
    <row r="32" spans="1:16" ht="24.95" customHeight="1" x14ac:dyDescent="0.3">
      <c r="A32" t="s">
        <v>16</v>
      </c>
      <c r="B32" s="7" t="s">
        <v>0</v>
      </c>
      <c r="C32" s="11" t="s">
        <v>37</v>
      </c>
      <c r="D32" s="4">
        <v>21</v>
      </c>
      <c r="E32" t="s">
        <v>30</v>
      </c>
      <c r="F32" s="14">
        <v>31</v>
      </c>
      <c r="G32" s="14">
        <v>0</v>
      </c>
      <c r="H32" s="14">
        <f t="shared" si="1"/>
        <v>31</v>
      </c>
      <c r="I32" s="14"/>
      <c r="J32" s="1">
        <v>30</v>
      </c>
      <c r="K32" s="18">
        <v>0</v>
      </c>
      <c r="L32" s="18">
        <v>51</v>
      </c>
      <c r="M32" s="18">
        <v>55</v>
      </c>
      <c r="N32" s="18">
        <f t="shared" si="2"/>
        <v>0</v>
      </c>
      <c r="P32" s="1">
        <v>0</v>
      </c>
    </row>
    <row r="33" spans="1:16" ht="24.95" customHeight="1" x14ac:dyDescent="0.3">
      <c r="A33" t="s">
        <v>16</v>
      </c>
      <c r="B33" s="7" t="s">
        <v>0</v>
      </c>
      <c r="C33" s="11" t="s">
        <v>37</v>
      </c>
      <c r="D33" s="4">
        <v>24</v>
      </c>
      <c r="E33" t="s">
        <v>31</v>
      </c>
      <c r="F33" s="14">
        <v>43</v>
      </c>
      <c r="G33" s="14">
        <v>0</v>
      </c>
      <c r="H33" s="14">
        <f t="shared" si="1"/>
        <v>43</v>
      </c>
      <c r="I33" s="14"/>
      <c r="J33" s="1">
        <v>30</v>
      </c>
      <c r="K33" s="18">
        <v>0</v>
      </c>
      <c r="L33" s="18">
        <v>81</v>
      </c>
      <c r="M33" s="18">
        <v>84</v>
      </c>
      <c r="N33" s="18">
        <f t="shared" si="2"/>
        <v>0</v>
      </c>
      <c r="P33" s="1">
        <v>0</v>
      </c>
    </row>
    <row r="34" spans="1:16" ht="24.95" customHeight="1" x14ac:dyDescent="0.3">
      <c r="A34" t="s">
        <v>17</v>
      </c>
      <c r="B34" s="7" t="s">
        <v>0</v>
      </c>
      <c r="C34" s="8" t="s">
        <v>38</v>
      </c>
      <c r="D34" s="4">
        <v>27</v>
      </c>
      <c r="E34" t="s">
        <v>28</v>
      </c>
      <c r="F34" s="14">
        <v>52</v>
      </c>
      <c r="G34" s="14">
        <v>0</v>
      </c>
      <c r="H34" s="14">
        <f t="shared" si="1"/>
        <v>52</v>
      </c>
      <c r="I34" s="14"/>
      <c r="J34" s="1">
        <v>30</v>
      </c>
      <c r="K34" s="18">
        <v>0</v>
      </c>
      <c r="L34" s="18">
        <v>81</v>
      </c>
      <c r="M34" s="18">
        <v>81</v>
      </c>
      <c r="N34" s="18">
        <f t="shared" si="2"/>
        <v>0</v>
      </c>
      <c r="P34" s="1">
        <v>0</v>
      </c>
    </row>
    <row r="35" spans="1:16" ht="24.95" customHeight="1" x14ac:dyDescent="0.3">
      <c r="A35" t="s">
        <v>17</v>
      </c>
      <c r="B35" s="7" t="s">
        <v>0</v>
      </c>
      <c r="C35" s="8" t="s">
        <v>38</v>
      </c>
      <c r="D35" s="4">
        <v>30</v>
      </c>
      <c r="E35" t="s">
        <v>29</v>
      </c>
      <c r="F35" s="14">
        <v>24</v>
      </c>
      <c r="G35" s="14">
        <v>0</v>
      </c>
      <c r="H35" s="14">
        <f t="shared" si="1"/>
        <v>24</v>
      </c>
      <c r="I35" s="14"/>
      <c r="J35" s="1">
        <v>25</v>
      </c>
      <c r="K35" s="18">
        <v>0</v>
      </c>
      <c r="L35" s="18">
        <v>77</v>
      </c>
      <c r="M35" s="18">
        <v>85</v>
      </c>
      <c r="N35" s="18">
        <f t="shared" si="2"/>
        <v>0</v>
      </c>
      <c r="P35" s="1">
        <v>0</v>
      </c>
    </row>
    <row r="36" spans="1:16" ht="24.95" customHeight="1" x14ac:dyDescent="0.3">
      <c r="A36" t="s">
        <v>17</v>
      </c>
      <c r="B36" s="7" t="s">
        <v>0</v>
      </c>
      <c r="C36" s="8" t="s">
        <v>38</v>
      </c>
      <c r="D36" s="4">
        <v>33</v>
      </c>
      <c r="E36" t="s">
        <v>30</v>
      </c>
      <c r="F36" s="14">
        <v>33</v>
      </c>
      <c r="G36" s="14">
        <v>0</v>
      </c>
      <c r="H36" s="14">
        <f t="shared" si="1"/>
        <v>33</v>
      </c>
      <c r="I36" s="14"/>
      <c r="J36" s="1">
        <v>25</v>
      </c>
      <c r="K36" s="18">
        <v>0</v>
      </c>
      <c r="L36" s="18">
        <v>61</v>
      </c>
      <c r="M36" s="18">
        <v>61</v>
      </c>
      <c r="N36" s="18">
        <f t="shared" si="2"/>
        <v>0</v>
      </c>
      <c r="P36" s="1">
        <v>0</v>
      </c>
    </row>
    <row r="37" spans="1:16" ht="24.95" customHeight="1" x14ac:dyDescent="0.3">
      <c r="A37" t="s">
        <v>17</v>
      </c>
      <c r="B37" s="7" t="s">
        <v>0</v>
      </c>
      <c r="C37" s="8" t="s">
        <v>38</v>
      </c>
      <c r="D37" s="4">
        <v>36</v>
      </c>
      <c r="E37" t="s">
        <v>31</v>
      </c>
      <c r="F37" s="14">
        <v>33</v>
      </c>
      <c r="G37" s="14">
        <v>0</v>
      </c>
      <c r="H37" s="14">
        <f t="shared" si="1"/>
        <v>33</v>
      </c>
      <c r="I37" s="14"/>
      <c r="J37" s="1">
        <v>30</v>
      </c>
      <c r="K37" s="18">
        <v>0</v>
      </c>
      <c r="L37" s="18">
        <v>46</v>
      </c>
      <c r="M37" s="18">
        <v>46</v>
      </c>
      <c r="N37" s="18">
        <f t="shared" si="2"/>
        <v>0</v>
      </c>
      <c r="P37" s="1">
        <v>0</v>
      </c>
    </row>
    <row r="38" spans="1:16" ht="24.95" customHeight="1" x14ac:dyDescent="0.3">
      <c r="A38" t="s">
        <v>18</v>
      </c>
      <c r="B38" s="7" t="s">
        <v>0</v>
      </c>
      <c r="C38" s="11" t="s">
        <v>39</v>
      </c>
      <c r="D38" s="4">
        <v>39</v>
      </c>
      <c r="E38" t="s">
        <v>28</v>
      </c>
      <c r="F38" s="14">
        <v>37</v>
      </c>
      <c r="G38" s="14">
        <v>0</v>
      </c>
      <c r="H38" s="14">
        <v>0</v>
      </c>
      <c r="I38" s="14"/>
      <c r="J38" s="1">
        <v>25</v>
      </c>
      <c r="K38" s="18">
        <v>0</v>
      </c>
      <c r="L38" s="18">
        <v>52</v>
      </c>
      <c r="M38" s="18">
        <v>52</v>
      </c>
      <c r="N38" s="18">
        <f t="shared" si="2"/>
        <v>0</v>
      </c>
      <c r="P38" s="1">
        <v>0</v>
      </c>
    </row>
    <row r="39" spans="1:16" ht="24.95" customHeight="1" x14ac:dyDescent="0.3">
      <c r="A39" t="s">
        <v>18</v>
      </c>
      <c r="B39" s="7" t="s">
        <v>0</v>
      </c>
      <c r="C39" s="11" t="s">
        <v>39</v>
      </c>
      <c r="D39" s="4">
        <v>42</v>
      </c>
      <c r="E39" t="s">
        <v>29</v>
      </c>
      <c r="F39" s="14">
        <v>30</v>
      </c>
      <c r="G39" s="14">
        <v>0</v>
      </c>
      <c r="H39" s="14">
        <f t="shared" ref="H39:H73" si="4">F39+G39</f>
        <v>30</v>
      </c>
      <c r="I39" s="14"/>
      <c r="J39" s="1">
        <v>30</v>
      </c>
      <c r="K39" s="18">
        <v>0</v>
      </c>
      <c r="L39" s="18">
        <v>67</v>
      </c>
      <c r="M39" s="18">
        <v>76</v>
      </c>
      <c r="N39" s="18">
        <f t="shared" si="2"/>
        <v>0</v>
      </c>
      <c r="P39" s="1">
        <v>0</v>
      </c>
    </row>
    <row r="40" spans="1:16" ht="24.95" customHeight="1" x14ac:dyDescent="0.3">
      <c r="A40" t="s">
        <v>18</v>
      </c>
      <c r="B40" s="7" t="s">
        <v>0</v>
      </c>
      <c r="C40" s="11" t="s">
        <v>39</v>
      </c>
      <c r="D40" s="4">
        <v>45</v>
      </c>
      <c r="E40" t="s">
        <v>30</v>
      </c>
      <c r="F40" s="14">
        <v>35</v>
      </c>
      <c r="G40" s="14">
        <v>0</v>
      </c>
      <c r="H40" s="14">
        <f t="shared" si="4"/>
        <v>35</v>
      </c>
      <c r="I40" s="14"/>
      <c r="J40" s="1">
        <v>35</v>
      </c>
      <c r="K40" s="18">
        <v>0</v>
      </c>
      <c r="L40" s="18">
        <v>42</v>
      </c>
      <c r="M40" s="18">
        <v>42</v>
      </c>
      <c r="N40" s="18">
        <f t="shared" si="2"/>
        <v>0</v>
      </c>
      <c r="P40" s="1">
        <v>0</v>
      </c>
    </row>
    <row r="41" spans="1:16" ht="24.95" customHeight="1" x14ac:dyDescent="0.3">
      <c r="A41" t="s">
        <v>18</v>
      </c>
      <c r="B41" s="7" t="s">
        <v>0</v>
      </c>
      <c r="C41" s="11" t="s">
        <v>39</v>
      </c>
      <c r="D41" s="4">
        <v>48</v>
      </c>
      <c r="E41" t="s">
        <v>31</v>
      </c>
      <c r="F41" s="14">
        <v>41</v>
      </c>
      <c r="G41" s="14">
        <v>0</v>
      </c>
      <c r="H41" s="14">
        <f t="shared" si="4"/>
        <v>41</v>
      </c>
      <c r="I41" s="14"/>
      <c r="J41" s="1">
        <v>30</v>
      </c>
      <c r="K41" s="18">
        <v>1</v>
      </c>
      <c r="L41" s="18">
        <v>66</v>
      </c>
      <c r="M41" s="18">
        <v>74</v>
      </c>
      <c r="N41" s="18">
        <f t="shared" si="2"/>
        <v>1.3513513513513513</v>
      </c>
      <c r="P41" s="1">
        <v>0</v>
      </c>
    </row>
    <row r="42" spans="1:16" ht="24.95" customHeight="1" x14ac:dyDescent="0.3">
      <c r="A42" t="s">
        <v>19</v>
      </c>
      <c r="B42" s="7" t="s">
        <v>0</v>
      </c>
      <c r="C42" s="8" t="s">
        <v>40</v>
      </c>
      <c r="D42" s="4">
        <v>51</v>
      </c>
      <c r="E42" t="s">
        <v>28</v>
      </c>
      <c r="F42" s="14">
        <v>26</v>
      </c>
      <c r="G42" s="14">
        <v>0</v>
      </c>
      <c r="H42" s="14">
        <f t="shared" si="4"/>
        <v>26</v>
      </c>
      <c r="I42" s="14"/>
      <c r="J42" s="1">
        <v>30</v>
      </c>
      <c r="K42" s="18">
        <v>0</v>
      </c>
      <c r="L42" s="18">
        <v>33</v>
      </c>
      <c r="M42" s="18">
        <v>33</v>
      </c>
      <c r="N42" s="18">
        <f t="shared" si="2"/>
        <v>0</v>
      </c>
      <c r="P42" s="1">
        <v>0</v>
      </c>
    </row>
    <row r="43" spans="1:16" ht="24.95" customHeight="1" x14ac:dyDescent="0.3">
      <c r="A43" t="s">
        <v>19</v>
      </c>
      <c r="B43" s="7" t="s">
        <v>0</v>
      </c>
      <c r="C43" s="8" t="s">
        <v>40</v>
      </c>
      <c r="D43" s="4">
        <v>54</v>
      </c>
      <c r="E43" t="s">
        <v>29</v>
      </c>
      <c r="F43" s="14">
        <v>38</v>
      </c>
      <c r="G43" s="14">
        <v>0</v>
      </c>
      <c r="H43" s="14">
        <f t="shared" si="4"/>
        <v>38</v>
      </c>
      <c r="I43" s="14"/>
      <c r="J43" s="1">
        <v>40</v>
      </c>
      <c r="K43" s="18">
        <v>1</v>
      </c>
      <c r="L43" s="18">
        <v>71</v>
      </c>
      <c r="M43" s="18">
        <v>71</v>
      </c>
      <c r="N43" s="18">
        <f t="shared" si="2"/>
        <v>1.4084507042253522</v>
      </c>
      <c r="P43" s="1">
        <v>0</v>
      </c>
    </row>
    <row r="44" spans="1:16" ht="24.95" customHeight="1" x14ac:dyDescent="0.3">
      <c r="A44" t="s">
        <v>19</v>
      </c>
      <c r="B44" s="7" t="s">
        <v>0</v>
      </c>
      <c r="C44" s="8" t="s">
        <v>40</v>
      </c>
      <c r="D44" s="4">
        <v>57</v>
      </c>
      <c r="E44" t="s">
        <v>30</v>
      </c>
      <c r="F44" s="14">
        <v>18</v>
      </c>
      <c r="G44" s="14">
        <v>0</v>
      </c>
      <c r="H44" s="14">
        <f t="shared" si="4"/>
        <v>18</v>
      </c>
      <c r="I44" s="14"/>
      <c r="J44" s="1">
        <v>35</v>
      </c>
      <c r="K44" s="18">
        <v>0</v>
      </c>
      <c r="L44" s="18">
        <v>51</v>
      </c>
      <c r="M44" s="18">
        <v>51</v>
      </c>
      <c r="N44" s="18">
        <f t="shared" si="2"/>
        <v>0</v>
      </c>
      <c r="P44" s="1">
        <v>0</v>
      </c>
    </row>
    <row r="45" spans="1:16" ht="24.95" customHeight="1" x14ac:dyDescent="0.3">
      <c r="A45" t="s">
        <v>19</v>
      </c>
      <c r="B45" s="7" t="s">
        <v>0</v>
      </c>
      <c r="C45" s="8" t="s">
        <v>40</v>
      </c>
      <c r="D45" s="4">
        <v>60</v>
      </c>
      <c r="E45" t="s">
        <v>31</v>
      </c>
      <c r="F45" s="14">
        <v>33</v>
      </c>
      <c r="G45" s="14">
        <v>0</v>
      </c>
      <c r="H45" s="14">
        <f t="shared" si="4"/>
        <v>33</v>
      </c>
      <c r="I45" s="14"/>
      <c r="J45" s="1">
        <v>35</v>
      </c>
      <c r="K45" s="18">
        <v>0</v>
      </c>
      <c r="L45" s="18">
        <v>67</v>
      </c>
      <c r="M45" s="18">
        <v>67</v>
      </c>
      <c r="N45" s="18">
        <f t="shared" si="2"/>
        <v>0</v>
      </c>
      <c r="P45" s="1">
        <v>0</v>
      </c>
    </row>
    <row r="46" spans="1:16" ht="24.95" customHeight="1" x14ac:dyDescent="0.3">
      <c r="A46" t="s">
        <v>20</v>
      </c>
      <c r="B46" s="7" t="s">
        <v>0</v>
      </c>
      <c r="C46" s="11" t="s">
        <v>35</v>
      </c>
      <c r="D46" s="4">
        <v>63</v>
      </c>
      <c r="E46" t="s">
        <v>28</v>
      </c>
      <c r="F46" s="14">
        <v>31</v>
      </c>
      <c r="G46" s="14">
        <v>0</v>
      </c>
      <c r="H46" s="14">
        <f t="shared" si="4"/>
        <v>31</v>
      </c>
      <c r="I46" s="14"/>
      <c r="J46" s="1">
        <v>30</v>
      </c>
      <c r="K46" s="18">
        <v>0</v>
      </c>
      <c r="L46" s="18">
        <v>66</v>
      </c>
      <c r="M46" s="18">
        <v>66</v>
      </c>
      <c r="N46" s="18">
        <f t="shared" si="2"/>
        <v>0</v>
      </c>
      <c r="P46" s="1">
        <v>0</v>
      </c>
    </row>
    <row r="47" spans="1:16" ht="24.95" customHeight="1" x14ac:dyDescent="0.3">
      <c r="A47" t="s">
        <v>20</v>
      </c>
      <c r="B47" s="7" t="s">
        <v>0</v>
      </c>
      <c r="C47" s="11" t="s">
        <v>35</v>
      </c>
      <c r="D47" s="4">
        <v>66</v>
      </c>
      <c r="E47" t="s">
        <v>29</v>
      </c>
      <c r="F47" s="14">
        <v>25</v>
      </c>
      <c r="G47" s="14">
        <v>0</v>
      </c>
      <c r="H47" s="14">
        <f t="shared" si="4"/>
        <v>25</v>
      </c>
      <c r="I47" s="14"/>
      <c r="J47" s="1">
        <v>90</v>
      </c>
      <c r="K47" s="18">
        <v>3</v>
      </c>
      <c r="L47" s="18">
        <v>80</v>
      </c>
      <c r="M47" s="18">
        <v>80</v>
      </c>
      <c r="N47" s="18">
        <f t="shared" si="2"/>
        <v>3.75</v>
      </c>
      <c r="P47" s="1">
        <v>1</v>
      </c>
    </row>
    <row r="48" spans="1:16" ht="24.95" customHeight="1" x14ac:dyDescent="0.3">
      <c r="A48" t="s">
        <v>20</v>
      </c>
      <c r="B48" s="7" t="s">
        <v>0</v>
      </c>
      <c r="C48" s="11" t="s">
        <v>35</v>
      </c>
      <c r="D48" s="4">
        <v>69</v>
      </c>
      <c r="E48" t="s">
        <v>30</v>
      </c>
      <c r="F48" s="14">
        <v>41</v>
      </c>
      <c r="G48" s="14">
        <v>0</v>
      </c>
      <c r="H48" s="14">
        <f t="shared" si="4"/>
        <v>41</v>
      </c>
      <c r="I48" s="14"/>
      <c r="J48" s="1">
        <v>90</v>
      </c>
      <c r="K48" s="18">
        <v>5</v>
      </c>
      <c r="L48" s="18">
        <v>55</v>
      </c>
      <c r="M48" s="18">
        <v>55</v>
      </c>
      <c r="N48" s="18">
        <f t="shared" si="2"/>
        <v>9.0909090909090917</v>
      </c>
      <c r="P48" s="1">
        <v>1</v>
      </c>
    </row>
    <row r="49" spans="1:16" ht="24.95" customHeight="1" x14ac:dyDescent="0.3">
      <c r="A49" t="s">
        <v>20</v>
      </c>
      <c r="B49" s="7" t="s">
        <v>0</v>
      </c>
      <c r="C49" s="11" t="s">
        <v>35</v>
      </c>
      <c r="D49" s="4">
        <v>72</v>
      </c>
      <c r="E49" t="s">
        <v>31</v>
      </c>
      <c r="F49" s="14">
        <v>29</v>
      </c>
      <c r="G49" s="14">
        <v>0</v>
      </c>
      <c r="H49" s="14">
        <f t="shared" si="4"/>
        <v>29</v>
      </c>
      <c r="I49" s="14"/>
      <c r="J49" s="1">
        <v>105</v>
      </c>
      <c r="K49" s="18">
        <v>6</v>
      </c>
      <c r="L49" s="18">
        <v>65</v>
      </c>
      <c r="M49" s="18">
        <v>65</v>
      </c>
      <c r="N49" s="18">
        <f t="shared" si="2"/>
        <v>9.2307692307692317</v>
      </c>
      <c r="P49" s="1">
        <v>1</v>
      </c>
    </row>
    <row r="50" spans="1:16" ht="24.95" customHeight="1" x14ac:dyDescent="0.3">
      <c r="A50" t="s">
        <v>21</v>
      </c>
      <c r="B50" s="9" t="s">
        <v>1</v>
      </c>
      <c r="C50" s="10" t="s">
        <v>36</v>
      </c>
      <c r="D50" s="4">
        <v>2</v>
      </c>
      <c r="E50" t="s">
        <v>28</v>
      </c>
      <c r="F50" s="14">
        <v>62</v>
      </c>
      <c r="G50" s="14">
        <v>0.34</v>
      </c>
      <c r="H50" s="14">
        <f t="shared" si="4"/>
        <v>62.34</v>
      </c>
      <c r="I50" s="14">
        <v>11.799999999999999</v>
      </c>
      <c r="J50" s="12">
        <v>110</v>
      </c>
      <c r="K50" s="18">
        <v>27</v>
      </c>
      <c r="L50" s="18">
        <v>46</v>
      </c>
      <c r="M50" s="18">
        <v>100</v>
      </c>
      <c r="N50" s="18">
        <f t="shared" si="2"/>
        <v>27</v>
      </c>
      <c r="O50" s="15">
        <f t="shared" si="3"/>
        <v>195.66854990583803</v>
      </c>
      <c r="P50" s="1">
        <v>1</v>
      </c>
    </row>
    <row r="51" spans="1:16" ht="24.95" customHeight="1" x14ac:dyDescent="0.3">
      <c r="A51" t="s">
        <v>21</v>
      </c>
      <c r="B51" s="9" t="s">
        <v>1</v>
      </c>
      <c r="C51" s="10" t="s">
        <v>36</v>
      </c>
      <c r="D51" s="4">
        <v>5</v>
      </c>
      <c r="E51" t="s">
        <v>29</v>
      </c>
      <c r="F51" s="14">
        <v>38</v>
      </c>
      <c r="G51" s="14">
        <v>0</v>
      </c>
      <c r="H51" s="14">
        <f t="shared" si="4"/>
        <v>38</v>
      </c>
      <c r="I51" s="14"/>
      <c r="J51" s="1">
        <v>30</v>
      </c>
      <c r="K51" s="18">
        <v>0</v>
      </c>
      <c r="L51" s="18">
        <v>61</v>
      </c>
      <c r="M51" s="18">
        <v>150</v>
      </c>
      <c r="N51" s="18">
        <f t="shared" si="2"/>
        <v>0</v>
      </c>
      <c r="P51" s="1">
        <v>0</v>
      </c>
    </row>
    <row r="52" spans="1:16" ht="24.95" customHeight="1" x14ac:dyDescent="0.3">
      <c r="A52" t="s">
        <v>21</v>
      </c>
      <c r="B52" s="9" t="s">
        <v>1</v>
      </c>
      <c r="C52" s="10" t="s">
        <v>36</v>
      </c>
      <c r="D52" s="4">
        <v>8</v>
      </c>
      <c r="E52" t="s">
        <v>30</v>
      </c>
      <c r="F52" s="14">
        <v>45</v>
      </c>
      <c r="G52" s="14">
        <v>0</v>
      </c>
      <c r="H52" s="14">
        <f t="shared" si="4"/>
        <v>45</v>
      </c>
      <c r="I52" s="14"/>
      <c r="J52" s="1">
        <v>30</v>
      </c>
      <c r="K52" s="18">
        <v>0</v>
      </c>
      <c r="L52" s="18">
        <v>24</v>
      </c>
      <c r="M52" s="18">
        <v>123</v>
      </c>
      <c r="N52" s="18">
        <f t="shared" si="2"/>
        <v>0</v>
      </c>
      <c r="P52" s="1">
        <v>0</v>
      </c>
    </row>
    <row r="53" spans="1:16" ht="24.95" customHeight="1" x14ac:dyDescent="0.3">
      <c r="A53" t="s">
        <v>21</v>
      </c>
      <c r="B53" s="9" t="s">
        <v>1</v>
      </c>
      <c r="C53" s="10" t="s">
        <v>36</v>
      </c>
      <c r="D53" s="4">
        <v>11</v>
      </c>
      <c r="E53" t="s">
        <v>31</v>
      </c>
      <c r="F53" s="14">
        <v>17</v>
      </c>
      <c r="G53" s="14">
        <v>0</v>
      </c>
      <c r="H53" s="14">
        <f t="shared" si="4"/>
        <v>17</v>
      </c>
      <c r="I53" s="14"/>
      <c r="J53" s="1">
        <v>20</v>
      </c>
      <c r="K53" s="18">
        <v>0</v>
      </c>
      <c r="L53" s="18">
        <v>1</v>
      </c>
      <c r="M53" s="18">
        <v>107</v>
      </c>
      <c r="N53" s="18">
        <f t="shared" si="2"/>
        <v>0</v>
      </c>
      <c r="P53" s="1">
        <v>0</v>
      </c>
    </row>
    <row r="54" spans="1:16" ht="24.95" customHeight="1" x14ac:dyDescent="0.3">
      <c r="A54" t="s">
        <v>22</v>
      </c>
      <c r="B54" s="9" t="s">
        <v>1</v>
      </c>
      <c r="C54" s="11" t="s">
        <v>37</v>
      </c>
      <c r="D54" s="4">
        <v>14</v>
      </c>
      <c r="E54" t="s">
        <v>28</v>
      </c>
      <c r="F54" s="14">
        <v>46</v>
      </c>
      <c r="G54" s="14">
        <v>0</v>
      </c>
      <c r="H54" s="14">
        <f t="shared" si="4"/>
        <v>46</v>
      </c>
      <c r="I54" s="14"/>
      <c r="J54" s="1">
        <v>30</v>
      </c>
      <c r="K54" s="18">
        <v>0</v>
      </c>
      <c r="L54" s="18">
        <v>49</v>
      </c>
      <c r="M54" s="18">
        <v>84</v>
      </c>
      <c r="N54" s="18">
        <f t="shared" si="2"/>
        <v>0</v>
      </c>
      <c r="P54" s="1">
        <v>0</v>
      </c>
    </row>
    <row r="55" spans="1:16" ht="24.95" customHeight="1" x14ac:dyDescent="0.3">
      <c r="A55" t="s">
        <v>22</v>
      </c>
      <c r="B55" s="9" t="s">
        <v>1</v>
      </c>
      <c r="C55" s="11" t="s">
        <v>37</v>
      </c>
      <c r="D55" s="4">
        <v>17</v>
      </c>
      <c r="E55" t="s">
        <v>29</v>
      </c>
      <c r="F55" s="14">
        <v>34</v>
      </c>
      <c r="G55" s="14">
        <v>0</v>
      </c>
      <c r="H55" s="14">
        <f t="shared" si="4"/>
        <v>34</v>
      </c>
      <c r="I55" s="14"/>
      <c r="J55" s="1">
        <v>35</v>
      </c>
      <c r="K55" s="18">
        <v>0</v>
      </c>
      <c r="L55" s="18">
        <v>24</v>
      </c>
      <c r="M55" s="18">
        <v>88</v>
      </c>
      <c r="N55" s="18">
        <f t="shared" si="2"/>
        <v>0</v>
      </c>
      <c r="P55" s="1">
        <v>0</v>
      </c>
    </row>
    <row r="56" spans="1:16" ht="24.95" customHeight="1" x14ac:dyDescent="0.3">
      <c r="A56" t="s">
        <v>22</v>
      </c>
      <c r="B56" s="9" t="s">
        <v>1</v>
      </c>
      <c r="C56" s="11" t="s">
        <v>37</v>
      </c>
      <c r="D56" s="4">
        <v>20</v>
      </c>
      <c r="E56" t="s">
        <v>30</v>
      </c>
      <c r="F56" s="14">
        <v>45</v>
      </c>
      <c r="G56" s="14">
        <v>1.1639999999999999</v>
      </c>
      <c r="H56" s="14">
        <f t="shared" si="4"/>
        <v>46.164000000000001</v>
      </c>
      <c r="I56" s="14">
        <v>10.766666666666667</v>
      </c>
      <c r="J56" s="1">
        <v>125</v>
      </c>
      <c r="K56" s="18">
        <v>6</v>
      </c>
      <c r="L56" s="18">
        <v>21</v>
      </c>
      <c r="M56" s="18">
        <v>27</v>
      </c>
      <c r="N56" s="18">
        <f t="shared" si="2"/>
        <v>22.222222222222221</v>
      </c>
      <c r="O56" s="15">
        <f t="shared" si="3"/>
        <v>714.61300309597527</v>
      </c>
      <c r="P56" s="1">
        <v>1</v>
      </c>
    </row>
    <row r="57" spans="1:16" ht="24.95" customHeight="1" x14ac:dyDescent="0.3">
      <c r="A57" t="s">
        <v>22</v>
      </c>
      <c r="B57" s="9" t="s">
        <v>1</v>
      </c>
      <c r="C57" s="11" t="s">
        <v>37</v>
      </c>
      <c r="D57" s="4">
        <v>23</v>
      </c>
      <c r="E57" t="s">
        <v>31</v>
      </c>
      <c r="F57" s="14">
        <v>30</v>
      </c>
      <c r="G57" s="14">
        <v>0</v>
      </c>
      <c r="H57" s="14">
        <f t="shared" si="4"/>
        <v>30</v>
      </c>
      <c r="I57" s="14"/>
      <c r="J57" s="1">
        <v>20</v>
      </c>
      <c r="K57" s="18">
        <v>0</v>
      </c>
      <c r="L57" s="18">
        <v>24</v>
      </c>
      <c r="M57" s="18">
        <v>114</v>
      </c>
      <c r="N57" s="18">
        <f t="shared" si="2"/>
        <v>0</v>
      </c>
      <c r="P57" s="1">
        <v>0</v>
      </c>
    </row>
    <row r="58" spans="1:16" ht="24.95" customHeight="1" x14ac:dyDescent="0.3">
      <c r="A58" t="s">
        <v>23</v>
      </c>
      <c r="B58" s="9" t="s">
        <v>1</v>
      </c>
      <c r="C58" s="8" t="s">
        <v>38</v>
      </c>
      <c r="D58" s="4">
        <v>26</v>
      </c>
      <c r="E58" t="s">
        <v>28</v>
      </c>
      <c r="F58" s="14">
        <v>53</v>
      </c>
      <c r="G58" s="14">
        <v>1.78</v>
      </c>
      <c r="H58" s="14">
        <f t="shared" si="4"/>
        <v>54.78</v>
      </c>
      <c r="I58" s="14">
        <v>11.066666666666668</v>
      </c>
      <c r="J58" s="1">
        <v>105</v>
      </c>
      <c r="K58" s="18">
        <v>27</v>
      </c>
      <c r="L58" s="18">
        <v>46</v>
      </c>
      <c r="M58" s="18">
        <v>77</v>
      </c>
      <c r="N58" s="18">
        <f t="shared" si="2"/>
        <v>35.064935064935064</v>
      </c>
      <c r="O58" s="15">
        <f t="shared" si="3"/>
        <v>183.33333333333334</v>
      </c>
      <c r="P58" s="1">
        <v>1</v>
      </c>
    </row>
    <row r="59" spans="1:16" ht="24.95" customHeight="1" x14ac:dyDescent="0.3">
      <c r="A59" t="s">
        <v>23</v>
      </c>
      <c r="B59" s="9" t="s">
        <v>1</v>
      </c>
      <c r="C59" s="8" t="s">
        <v>38</v>
      </c>
      <c r="D59" s="4">
        <v>29</v>
      </c>
      <c r="E59" t="s">
        <v>29</v>
      </c>
      <c r="F59" s="14">
        <v>45</v>
      </c>
      <c r="G59" s="14">
        <v>1.456</v>
      </c>
      <c r="H59" s="14">
        <f t="shared" si="4"/>
        <v>46.456000000000003</v>
      </c>
      <c r="I59" s="14">
        <v>12.9</v>
      </c>
      <c r="J59" s="1">
        <v>120</v>
      </c>
      <c r="K59" s="18">
        <v>16</v>
      </c>
      <c r="L59" s="18">
        <v>39</v>
      </c>
      <c r="M59" s="18">
        <v>64</v>
      </c>
      <c r="N59" s="18">
        <f t="shared" si="2"/>
        <v>25</v>
      </c>
      <c r="O59" s="15">
        <f t="shared" si="3"/>
        <v>225.07751937984497</v>
      </c>
      <c r="P59" s="1">
        <v>1</v>
      </c>
    </row>
    <row r="60" spans="1:16" ht="24.95" customHeight="1" x14ac:dyDescent="0.3">
      <c r="A60" t="s">
        <v>23</v>
      </c>
      <c r="B60" s="9" t="s">
        <v>1</v>
      </c>
      <c r="C60" s="8" t="s">
        <v>38</v>
      </c>
      <c r="D60" s="4">
        <v>32</v>
      </c>
      <c r="E60" t="s">
        <v>30</v>
      </c>
      <c r="F60" s="14">
        <v>36</v>
      </c>
      <c r="G60" s="14">
        <v>0</v>
      </c>
      <c r="H60" s="14">
        <f t="shared" si="4"/>
        <v>36</v>
      </c>
      <c r="I60" s="14"/>
      <c r="J60" s="1">
        <v>30</v>
      </c>
      <c r="K60" s="18">
        <v>0</v>
      </c>
      <c r="L60" s="18">
        <v>64</v>
      </c>
      <c r="M60" s="18">
        <v>95</v>
      </c>
      <c r="N60" s="18">
        <f t="shared" si="2"/>
        <v>0</v>
      </c>
      <c r="P60" s="1">
        <v>0</v>
      </c>
    </row>
    <row r="61" spans="1:16" ht="24.95" customHeight="1" x14ac:dyDescent="0.3">
      <c r="A61" t="s">
        <v>23</v>
      </c>
      <c r="B61" s="9" t="s">
        <v>1</v>
      </c>
      <c r="C61" s="8" t="s">
        <v>38</v>
      </c>
      <c r="D61" s="4">
        <v>35</v>
      </c>
      <c r="E61" t="s">
        <v>31</v>
      </c>
      <c r="F61" s="14">
        <v>40</v>
      </c>
      <c r="G61" s="14">
        <v>0</v>
      </c>
      <c r="H61" s="14">
        <f t="shared" si="4"/>
        <v>40</v>
      </c>
      <c r="I61" s="14"/>
      <c r="J61" s="1">
        <v>60</v>
      </c>
      <c r="K61" s="18">
        <v>2</v>
      </c>
      <c r="L61" s="18">
        <v>22</v>
      </c>
      <c r="M61" s="18">
        <v>96</v>
      </c>
      <c r="N61" s="18">
        <f t="shared" si="2"/>
        <v>2.083333333333333</v>
      </c>
      <c r="P61" s="1">
        <v>0</v>
      </c>
    </row>
    <row r="62" spans="1:16" ht="24.95" customHeight="1" x14ac:dyDescent="0.3">
      <c r="A62" t="s">
        <v>24</v>
      </c>
      <c r="B62" s="9" t="s">
        <v>1</v>
      </c>
      <c r="C62" s="11" t="s">
        <v>39</v>
      </c>
      <c r="D62" s="4">
        <v>38</v>
      </c>
      <c r="E62" t="s">
        <v>28</v>
      </c>
      <c r="F62" s="14">
        <v>58</v>
      </c>
      <c r="G62" s="14">
        <v>3.69</v>
      </c>
      <c r="H62" s="14">
        <f t="shared" si="4"/>
        <v>61.69</v>
      </c>
      <c r="I62" s="14">
        <v>12.133333333333333</v>
      </c>
      <c r="J62" s="1">
        <v>120</v>
      </c>
      <c r="K62" s="18">
        <v>23</v>
      </c>
      <c r="L62" s="18">
        <v>52</v>
      </c>
      <c r="M62" s="18">
        <v>52</v>
      </c>
      <c r="N62" s="18">
        <f t="shared" si="2"/>
        <v>44.230769230769226</v>
      </c>
      <c r="O62" s="15">
        <f t="shared" si="3"/>
        <v>221.05828953655043</v>
      </c>
      <c r="P62" s="1">
        <v>1</v>
      </c>
    </row>
    <row r="63" spans="1:16" ht="24.95" customHeight="1" x14ac:dyDescent="0.3">
      <c r="A63" t="s">
        <v>24</v>
      </c>
      <c r="B63" s="9" t="s">
        <v>1</v>
      </c>
      <c r="C63" s="11" t="s">
        <v>39</v>
      </c>
      <c r="D63" s="4">
        <v>41</v>
      </c>
      <c r="E63" t="s">
        <v>29</v>
      </c>
      <c r="F63" s="14">
        <v>52</v>
      </c>
      <c r="G63" s="14">
        <v>0.11</v>
      </c>
      <c r="H63" s="14">
        <f t="shared" si="4"/>
        <v>52.11</v>
      </c>
      <c r="I63" s="14">
        <v>12.428571428571427</v>
      </c>
      <c r="J63" s="1">
        <v>95</v>
      </c>
      <c r="K63" s="18">
        <v>12</v>
      </c>
      <c r="L63" s="18">
        <v>37</v>
      </c>
      <c r="M63" s="18">
        <v>85</v>
      </c>
      <c r="N63" s="18">
        <f t="shared" si="2"/>
        <v>14.117647058823529</v>
      </c>
      <c r="O63" s="15">
        <f t="shared" si="3"/>
        <v>349.39655172413796</v>
      </c>
      <c r="P63" s="1">
        <v>1</v>
      </c>
    </row>
    <row r="64" spans="1:16" ht="24.95" customHeight="1" x14ac:dyDescent="0.3">
      <c r="A64" t="s">
        <v>24</v>
      </c>
      <c r="B64" s="9" t="s">
        <v>1</v>
      </c>
      <c r="C64" s="11" t="s">
        <v>39</v>
      </c>
      <c r="D64" s="4">
        <v>44</v>
      </c>
      <c r="E64" t="s">
        <v>30</v>
      </c>
      <c r="F64" s="14">
        <v>25</v>
      </c>
      <c r="G64" s="14">
        <v>0</v>
      </c>
      <c r="H64" s="14">
        <f t="shared" si="4"/>
        <v>25</v>
      </c>
      <c r="I64" s="14"/>
      <c r="J64" s="1">
        <v>35</v>
      </c>
      <c r="K64" s="18">
        <v>0</v>
      </c>
      <c r="L64" s="18">
        <v>52</v>
      </c>
      <c r="M64" s="18">
        <v>91</v>
      </c>
      <c r="N64" s="18">
        <f t="shared" si="2"/>
        <v>0</v>
      </c>
      <c r="P64" s="1">
        <v>0</v>
      </c>
    </row>
    <row r="65" spans="1:16" ht="24.95" customHeight="1" x14ac:dyDescent="0.3">
      <c r="A65" t="s">
        <v>24</v>
      </c>
      <c r="B65" s="9" t="s">
        <v>1</v>
      </c>
      <c r="C65" s="11" t="s">
        <v>39</v>
      </c>
      <c r="D65" s="4">
        <v>47</v>
      </c>
      <c r="E65" t="s">
        <v>31</v>
      </c>
      <c r="F65" s="14">
        <v>38</v>
      </c>
      <c r="G65" s="14">
        <v>7.0000000000000007E-2</v>
      </c>
      <c r="H65" s="14">
        <f t="shared" si="4"/>
        <v>38.07</v>
      </c>
      <c r="I65" s="14">
        <v>7.5</v>
      </c>
      <c r="J65" s="1">
        <v>95</v>
      </c>
      <c r="K65" s="18">
        <v>16</v>
      </c>
      <c r="L65" s="18">
        <v>62</v>
      </c>
      <c r="M65" s="18">
        <v>84</v>
      </c>
      <c r="N65" s="18">
        <f t="shared" si="2"/>
        <v>19.047619047619047</v>
      </c>
      <c r="O65" s="15">
        <f t="shared" si="3"/>
        <v>317.25</v>
      </c>
      <c r="P65" s="1">
        <v>1</v>
      </c>
    </row>
    <row r="66" spans="1:16" ht="24.95" customHeight="1" x14ac:dyDescent="0.3">
      <c r="A66" t="s">
        <v>25</v>
      </c>
      <c r="B66" s="9" t="s">
        <v>1</v>
      </c>
      <c r="C66" s="8" t="s">
        <v>40</v>
      </c>
      <c r="D66" s="4">
        <v>50</v>
      </c>
      <c r="E66" t="s">
        <v>28</v>
      </c>
      <c r="F66" s="14">
        <v>54</v>
      </c>
      <c r="G66" s="14">
        <v>1.5529999999999999</v>
      </c>
      <c r="H66" s="14">
        <f t="shared" si="4"/>
        <v>55.552999999999997</v>
      </c>
      <c r="I66" s="14">
        <v>11.899999999999999</v>
      </c>
      <c r="J66" s="1">
        <v>115</v>
      </c>
      <c r="K66" s="18">
        <v>10</v>
      </c>
      <c r="L66" s="18">
        <v>51</v>
      </c>
      <c r="M66" s="18">
        <v>51</v>
      </c>
      <c r="N66" s="18">
        <f t="shared" si="2"/>
        <v>19.607843137254903</v>
      </c>
      <c r="O66" s="15">
        <f t="shared" si="3"/>
        <v>466.83193277310932</v>
      </c>
      <c r="P66" s="1">
        <v>1</v>
      </c>
    </row>
    <row r="67" spans="1:16" ht="24.95" customHeight="1" x14ac:dyDescent="0.3">
      <c r="A67" t="s">
        <v>25</v>
      </c>
      <c r="B67" s="9" t="s">
        <v>1</v>
      </c>
      <c r="C67" s="8" t="s">
        <v>40</v>
      </c>
      <c r="D67" s="4">
        <v>53</v>
      </c>
      <c r="E67" t="s">
        <v>29</v>
      </c>
      <c r="F67" s="14">
        <v>46</v>
      </c>
      <c r="G67" s="14">
        <v>0</v>
      </c>
      <c r="H67" s="14">
        <f t="shared" si="4"/>
        <v>46</v>
      </c>
      <c r="I67" s="14"/>
      <c r="J67" s="1">
        <v>35</v>
      </c>
      <c r="K67" s="18">
        <v>0</v>
      </c>
      <c r="L67" s="18">
        <v>39</v>
      </c>
      <c r="M67" s="18">
        <v>70</v>
      </c>
      <c r="N67" s="18">
        <f t="shared" ref="N67:N73" si="5">(K67/M67)*100</f>
        <v>0</v>
      </c>
      <c r="P67" s="1">
        <v>0</v>
      </c>
    </row>
    <row r="68" spans="1:16" ht="24.95" customHeight="1" x14ac:dyDescent="0.3">
      <c r="A68" t="s">
        <v>25</v>
      </c>
      <c r="B68" s="9" t="s">
        <v>1</v>
      </c>
      <c r="C68" s="8" t="s">
        <v>40</v>
      </c>
      <c r="D68" s="4">
        <v>56</v>
      </c>
      <c r="E68" t="s">
        <v>30</v>
      </c>
      <c r="F68" s="14">
        <v>51</v>
      </c>
      <c r="G68" s="14">
        <v>1.3640000000000001</v>
      </c>
      <c r="H68" s="14">
        <f t="shared" si="4"/>
        <v>52.363999999999997</v>
      </c>
      <c r="I68" s="14">
        <v>8.1666666666666661</v>
      </c>
      <c r="J68" s="1">
        <v>105</v>
      </c>
      <c r="K68" s="18">
        <v>48</v>
      </c>
      <c r="L68" s="18">
        <v>59</v>
      </c>
      <c r="M68" s="18">
        <v>59</v>
      </c>
      <c r="N68" s="18">
        <f t="shared" si="5"/>
        <v>81.355932203389841</v>
      </c>
      <c r="O68" s="15">
        <f t="shared" ref="O68:O72" si="6">(H68/(I68/1000))/K68</f>
        <v>133.58163265306123</v>
      </c>
      <c r="P68" s="1">
        <v>1</v>
      </c>
    </row>
    <row r="69" spans="1:16" ht="24.95" customHeight="1" x14ac:dyDescent="0.3">
      <c r="A69" t="s">
        <v>25</v>
      </c>
      <c r="B69" s="9" t="s">
        <v>1</v>
      </c>
      <c r="C69" s="8" t="s">
        <v>40</v>
      </c>
      <c r="D69" s="4">
        <v>59</v>
      </c>
      <c r="E69" t="s">
        <v>31</v>
      </c>
      <c r="F69" s="14">
        <v>34</v>
      </c>
      <c r="G69" s="14">
        <v>1.4930000000000001</v>
      </c>
      <c r="H69" s="14">
        <f t="shared" si="4"/>
        <v>35.493000000000002</v>
      </c>
      <c r="I69" s="14">
        <v>13.4</v>
      </c>
      <c r="J69" s="1">
        <v>105</v>
      </c>
      <c r="K69" s="18">
        <v>20</v>
      </c>
      <c r="L69" s="18">
        <v>51</v>
      </c>
      <c r="M69" s="18">
        <v>51</v>
      </c>
      <c r="N69" s="18">
        <f t="shared" si="5"/>
        <v>39.215686274509807</v>
      </c>
      <c r="O69" s="15">
        <f t="shared" si="6"/>
        <v>132.43656716417911</v>
      </c>
      <c r="P69" s="1">
        <v>1</v>
      </c>
    </row>
    <row r="70" spans="1:16" ht="24.95" customHeight="1" x14ac:dyDescent="0.3">
      <c r="A70" t="s">
        <v>26</v>
      </c>
      <c r="B70" s="9" t="s">
        <v>1</v>
      </c>
      <c r="C70" s="11" t="s">
        <v>35</v>
      </c>
      <c r="D70" s="4">
        <v>62</v>
      </c>
      <c r="E70" t="s">
        <v>28</v>
      </c>
      <c r="F70" s="14">
        <v>38</v>
      </c>
      <c r="G70" s="14">
        <v>1.5029999999999999</v>
      </c>
      <c r="H70" s="14">
        <f t="shared" si="4"/>
        <v>39.503</v>
      </c>
      <c r="I70" s="14">
        <v>8.5666666666666664</v>
      </c>
      <c r="J70" s="1">
        <v>110</v>
      </c>
      <c r="K70" s="18">
        <v>9</v>
      </c>
      <c r="L70" s="18">
        <v>68</v>
      </c>
      <c r="M70" s="18">
        <v>77</v>
      </c>
      <c r="N70" s="18">
        <f t="shared" si="5"/>
        <v>11.688311688311687</v>
      </c>
      <c r="O70" s="15">
        <f t="shared" si="6"/>
        <v>512.360570687419</v>
      </c>
      <c r="P70" s="1">
        <v>1</v>
      </c>
    </row>
    <row r="71" spans="1:16" ht="24.95" customHeight="1" x14ac:dyDescent="0.3">
      <c r="A71" t="s">
        <v>26</v>
      </c>
      <c r="B71" s="9" t="s">
        <v>1</v>
      </c>
      <c r="C71" s="11" t="s">
        <v>35</v>
      </c>
      <c r="D71" s="4">
        <v>65</v>
      </c>
      <c r="E71" t="s">
        <v>29</v>
      </c>
      <c r="F71" s="14">
        <v>66</v>
      </c>
      <c r="G71" s="14">
        <v>2.7869999999999999</v>
      </c>
      <c r="H71" s="14">
        <f t="shared" si="4"/>
        <v>68.787000000000006</v>
      </c>
      <c r="I71" s="14">
        <v>11.4</v>
      </c>
      <c r="J71" s="1">
        <v>130</v>
      </c>
      <c r="K71" s="18">
        <v>25</v>
      </c>
      <c r="L71" s="18">
        <v>33</v>
      </c>
      <c r="M71" s="18">
        <v>36</v>
      </c>
      <c r="N71" s="18">
        <f t="shared" si="5"/>
        <v>69.444444444444443</v>
      </c>
      <c r="O71" s="15">
        <f t="shared" si="6"/>
        <v>241.35789473684213</v>
      </c>
      <c r="P71" s="1">
        <v>1</v>
      </c>
    </row>
    <row r="72" spans="1:16" ht="24.95" customHeight="1" x14ac:dyDescent="0.3">
      <c r="A72" t="s">
        <v>26</v>
      </c>
      <c r="B72" s="9" t="s">
        <v>1</v>
      </c>
      <c r="C72" s="11" t="s">
        <v>35</v>
      </c>
      <c r="D72" s="4">
        <v>68</v>
      </c>
      <c r="E72" t="s">
        <v>30</v>
      </c>
      <c r="F72" s="14">
        <v>43</v>
      </c>
      <c r="G72" s="14">
        <v>2.1819999999999999</v>
      </c>
      <c r="H72" s="14">
        <f t="shared" si="4"/>
        <v>45.182000000000002</v>
      </c>
      <c r="I72" s="14">
        <v>13.066666666666668</v>
      </c>
      <c r="J72" s="1">
        <v>130</v>
      </c>
      <c r="K72" s="18">
        <v>19</v>
      </c>
      <c r="L72" s="18">
        <v>45</v>
      </c>
      <c r="M72" s="18">
        <v>45</v>
      </c>
      <c r="N72" s="18">
        <f t="shared" si="5"/>
        <v>42.222222222222221</v>
      </c>
      <c r="O72" s="15">
        <f t="shared" si="6"/>
        <v>181.98979591836735</v>
      </c>
      <c r="P72" s="1">
        <v>1</v>
      </c>
    </row>
    <row r="73" spans="1:16" ht="24.95" customHeight="1" x14ac:dyDescent="0.3">
      <c r="A73" t="s">
        <v>26</v>
      </c>
      <c r="B73" s="9" t="s">
        <v>1</v>
      </c>
      <c r="C73" s="11" t="s">
        <v>35</v>
      </c>
      <c r="D73" s="4">
        <v>71</v>
      </c>
      <c r="E73" t="s">
        <v>31</v>
      </c>
      <c r="F73" s="14">
        <v>17</v>
      </c>
      <c r="G73" s="14">
        <v>0</v>
      </c>
      <c r="H73" s="14">
        <f t="shared" si="4"/>
        <v>17</v>
      </c>
      <c r="I73" s="14"/>
      <c r="J73" s="1">
        <v>20</v>
      </c>
      <c r="K73" s="18">
        <v>0</v>
      </c>
      <c r="L73" s="18">
        <v>47</v>
      </c>
      <c r="M73" s="18">
        <v>84</v>
      </c>
      <c r="N73" s="18">
        <f t="shared" si="5"/>
        <v>0</v>
      </c>
      <c r="P73" s="1">
        <v>0</v>
      </c>
    </row>
    <row r="75" spans="1:16" ht="24.95" customHeight="1" x14ac:dyDescent="0.3">
      <c r="A75" s="19" t="s">
        <v>47</v>
      </c>
    </row>
  </sheetData>
  <sortState xmlns:xlrd2="http://schemas.microsoft.com/office/spreadsheetml/2017/richdata2" ref="A3:I73">
    <sortCondition ref="B3:B73"/>
  </sortState>
  <printOptions headings="1" gridLines="1"/>
  <pageMargins left="0.70866141732283472" right="0.70866141732283472" top="0.74803149606299213" bottom="0.74803149606299213" header="0.31496062992125984" footer="0.31496062992125984"/>
  <pageSetup paperSize="9" scale="48" orientation="landscape" horizontalDpi="4294967292" verticalDpi="0" r:id="rId1"/>
</worksheet>
</file>

<file path=docMetadata/LabelInfo.xml><?xml version="1.0" encoding="utf-8"?>
<clbl:labelList xmlns:clbl="http://schemas.microsoft.com/office/2020/mipLabelMetadata">
  <clbl:label id="{b4fff8a3-050f-428f-b966-cc56f581f9b1}" enabled="1" method="Standard" siteId="{7dfbfb93-19b6-4985-ac7e-501a3793845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Anova-yields-treatments</vt:lpstr>
      <vt:lpstr>'Anova-yields-treatments'!Print_Area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Jenny Jo</cp:lastModifiedBy>
  <cp:lastPrinted>2024-03-07T06:11:52Z</cp:lastPrinted>
  <dcterms:created xsi:type="dcterms:W3CDTF">2022-03-22T19:16:01Z</dcterms:created>
  <dcterms:modified xsi:type="dcterms:W3CDTF">2025-03-26T23:52:19Z</dcterms:modified>
</cp:coreProperties>
</file>